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955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71" i="1"/>
  <c r="A171"/>
  <c r="L170"/>
  <c r="J170"/>
  <c r="I170"/>
  <c r="H170"/>
  <c r="G170"/>
  <c r="F170"/>
  <c r="B162"/>
  <c r="A162"/>
  <c r="L161"/>
  <c r="J161"/>
  <c r="I161"/>
  <c r="H161"/>
  <c r="G161"/>
  <c r="F161"/>
  <c r="B155"/>
  <c r="A155"/>
  <c r="L154"/>
  <c r="J154"/>
  <c r="I154"/>
  <c r="H154"/>
  <c r="G154"/>
  <c r="F154"/>
  <c r="B145"/>
  <c r="A145"/>
  <c r="L144"/>
  <c r="J144"/>
  <c r="I144"/>
  <c r="H144"/>
  <c r="G144"/>
  <c r="F144"/>
  <c r="B139"/>
  <c r="A139"/>
  <c r="L138"/>
  <c r="J138"/>
  <c r="I138"/>
  <c r="H138"/>
  <c r="G138"/>
  <c r="F138"/>
  <c r="B129"/>
  <c r="A129"/>
  <c r="L128"/>
  <c r="J128"/>
  <c r="I128"/>
  <c r="H128"/>
  <c r="G128"/>
  <c r="F128"/>
  <c r="B122"/>
  <c r="A122"/>
  <c r="L121"/>
  <c r="J121"/>
  <c r="I121"/>
  <c r="H121"/>
  <c r="G121"/>
  <c r="F121"/>
  <c r="B111"/>
  <c r="A111"/>
  <c r="L110"/>
  <c r="J110"/>
  <c r="I110"/>
  <c r="H110"/>
  <c r="G110"/>
  <c r="F110"/>
  <c r="B104"/>
  <c r="A104"/>
  <c r="L103"/>
  <c r="J103"/>
  <c r="I103"/>
  <c r="H103"/>
  <c r="G103"/>
  <c r="F103"/>
  <c r="B94"/>
  <c r="A94"/>
  <c r="L93"/>
  <c r="J93"/>
  <c r="I93"/>
  <c r="H93"/>
  <c r="G93"/>
  <c r="F93"/>
  <c r="B88"/>
  <c r="A88"/>
  <c r="L87"/>
  <c r="J87"/>
  <c r="I87"/>
  <c r="H87"/>
  <c r="G87"/>
  <c r="F87"/>
  <c r="B78"/>
  <c r="A78"/>
  <c r="L77"/>
  <c r="J77"/>
  <c r="I77"/>
  <c r="H77"/>
  <c r="G77"/>
  <c r="F77"/>
  <c r="B71"/>
  <c r="A71"/>
  <c r="L70"/>
  <c r="J70"/>
  <c r="I70"/>
  <c r="H70"/>
  <c r="G70"/>
  <c r="F70"/>
  <c r="B62"/>
  <c r="A62"/>
  <c r="L61"/>
  <c r="J61"/>
  <c r="I61"/>
  <c r="H61"/>
  <c r="G61"/>
  <c r="F61"/>
  <c r="B55"/>
  <c r="A55"/>
  <c r="L54"/>
  <c r="J54"/>
  <c r="I54"/>
  <c r="H54"/>
  <c r="G54"/>
  <c r="F54"/>
  <c r="B45"/>
  <c r="A45"/>
  <c r="L44"/>
  <c r="J44"/>
  <c r="I44"/>
  <c r="H44"/>
  <c r="G44"/>
  <c r="F44"/>
  <c r="B39"/>
  <c r="A39"/>
  <c r="L38"/>
  <c r="J38"/>
  <c r="I38"/>
  <c r="H38"/>
  <c r="G38"/>
  <c r="F38"/>
  <c r="B29"/>
  <c r="A29"/>
  <c r="L28"/>
  <c r="J28"/>
  <c r="I28"/>
  <c r="H28"/>
  <c r="G28"/>
  <c r="F28"/>
  <c r="B22"/>
  <c r="A22"/>
  <c r="L21"/>
  <c r="J21"/>
  <c r="I21"/>
  <c r="H21"/>
  <c r="G21"/>
  <c r="F21"/>
  <c r="B12"/>
  <c r="A12"/>
  <c r="L11"/>
  <c r="J11"/>
  <c r="I11"/>
  <c r="H11"/>
  <c r="G11"/>
  <c r="F11"/>
  <c r="G171" l="1"/>
  <c r="H171"/>
  <c r="L155"/>
  <c r="F155"/>
  <c r="J104"/>
  <c r="F171"/>
  <c r="G55"/>
  <c r="G155"/>
  <c r="I171"/>
  <c r="J155"/>
  <c r="F22"/>
  <c r="I104"/>
  <c r="H155"/>
  <c r="L171"/>
  <c r="J171"/>
  <c r="L122"/>
  <c r="I155"/>
  <c r="H139"/>
  <c r="I139"/>
  <c r="G139"/>
  <c r="F139"/>
  <c r="L139"/>
  <c r="J139"/>
  <c r="G122"/>
  <c r="F122"/>
  <c r="I122"/>
  <c r="J122"/>
  <c r="H122"/>
  <c r="L104"/>
  <c r="J88"/>
  <c r="I88"/>
  <c r="H104"/>
  <c r="G104"/>
  <c r="F104"/>
  <c r="L88"/>
  <c r="G88"/>
  <c r="H88"/>
  <c r="F88"/>
  <c r="J71"/>
  <c r="F71"/>
  <c r="I71"/>
  <c r="L71"/>
  <c r="H71"/>
  <c r="G71"/>
  <c r="J55"/>
  <c r="I55"/>
  <c r="L55"/>
  <c r="H55"/>
  <c r="F55"/>
  <c r="G22"/>
  <c r="I39"/>
  <c r="H39"/>
  <c r="J39"/>
  <c r="G39"/>
  <c r="F39"/>
  <c r="L39"/>
  <c r="L22"/>
  <c r="H22"/>
  <c r="J22"/>
  <c r="I22"/>
  <c r="F172" l="1"/>
  <c r="I172"/>
  <c r="G172"/>
  <c r="H172"/>
  <c r="J172"/>
  <c r="L172"/>
</calcChain>
</file>

<file path=xl/sharedStrings.xml><?xml version="1.0" encoding="utf-8"?>
<sst xmlns="http://schemas.openxmlformats.org/spreadsheetml/2006/main" count="287" uniqueCount="101">
  <si>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</si>
  <si>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</si>
  <si>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</si>
  <si>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</si>
  <si>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</si>
  <si>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</si>
  <si>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</si>
  <si>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</si>
  <si>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</si>
  <si>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</si>
  <si>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</si>
  <si>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</si>
  <si>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</si>
  <si>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</si>
  <si>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</si>
  <si>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</si>
  <si>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</si>
  <si>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</si>
  <si>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</si>
  <si>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</si>
  <si>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</si>
  <si>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фрукты</t>
  </si>
  <si>
    <t>Обед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</si>
  <si>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</si>
  <si>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</si>
  <si>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</si>
  <si>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</si>
  <si>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</si>
  <si>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</si>
  <si>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</si>
  <si>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</si>
  <si>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</si>
  <si>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</si>
  <si>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</si>
  <si>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</si>
  <si>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"Сузунская ОШ-И"</t>
  </si>
  <si>
    <t>Директор</t>
  </si>
  <si>
    <t>В.П.Шевченко</t>
  </si>
  <si>
    <t>16-20,23-27</t>
  </si>
  <si>
    <t>Омлет натуральный</t>
  </si>
  <si>
    <t>Сок яблочный</t>
  </si>
  <si>
    <t>Апельсины свежие</t>
  </si>
  <si>
    <t>5/1</t>
  </si>
  <si>
    <t>Борщ с капустой и картофелем</t>
  </si>
  <si>
    <t>Каша перловая рассыпчатая</t>
  </si>
  <si>
    <t>Гуляш из говядины</t>
  </si>
  <si>
    <t>Салат "Степной"</t>
  </si>
  <si>
    <t>Компот из смеси сухофруктов</t>
  </si>
  <si>
    <t>Хлеб пшеничный</t>
  </si>
  <si>
    <t>Хлеб пржано-пшеничный</t>
  </si>
  <si>
    <t>110/1</t>
  </si>
  <si>
    <t>Пудинг творожный запеченный с изюмом</t>
  </si>
  <si>
    <t>Сок персиковый</t>
  </si>
  <si>
    <t>1/6</t>
  </si>
  <si>
    <t>1/7</t>
  </si>
  <si>
    <t>Яблоки свежие</t>
  </si>
  <si>
    <t>5/5</t>
  </si>
  <si>
    <t>Суп картофельный с мясными фрикадельками</t>
  </si>
  <si>
    <t>Макаронные изделия отварные</t>
  </si>
  <si>
    <t>Птица, тушенная в сметанном соусе</t>
  </si>
  <si>
    <t>Кукуруза отварная</t>
  </si>
  <si>
    <t>Компот из кураги</t>
  </si>
  <si>
    <t>Хлеб ржано-пшеничный</t>
  </si>
  <si>
    <t>Омлет с колбасой</t>
  </si>
  <si>
    <t>Сок мультифруктовый</t>
  </si>
  <si>
    <t>1/5</t>
  </si>
  <si>
    <t>Рассольник Ленинградский</t>
  </si>
  <si>
    <t>Котлеты из птицы</t>
  </si>
  <si>
    <t>Пюре из гороха</t>
  </si>
  <si>
    <t>Салат из белокачанной капусты с яблоками</t>
  </si>
  <si>
    <t>Напиток из шиповника</t>
  </si>
  <si>
    <t>Сырники из творога запеченые</t>
  </si>
  <si>
    <t>Бананы свежие</t>
  </si>
  <si>
    <t>5/3</t>
  </si>
  <si>
    <t>Щи из свежей капусты с картофелем</t>
  </si>
  <si>
    <t>Плов из отварной говядины</t>
  </si>
  <si>
    <t>Икра кабачковая (промышленного производства)</t>
  </si>
  <si>
    <t>Суп картофельный с горохом</t>
  </si>
  <si>
    <t>Тефтели рыбные</t>
  </si>
  <si>
    <t>Салат из свеклы с сыром и чесноком</t>
  </si>
  <si>
    <t>Огурцы соленые</t>
  </si>
  <si>
    <t>5/9</t>
  </si>
  <si>
    <t>Суп с рыбными консервами</t>
  </si>
  <si>
    <t>Рис отварной</t>
  </si>
  <si>
    <t>Котлеты из говядины</t>
  </si>
  <si>
    <t>381/1</t>
  </si>
  <si>
    <t>соус</t>
  </si>
  <si>
    <t>Соус молочный</t>
  </si>
  <si>
    <t>Сырники из творога запеченные</t>
  </si>
  <si>
    <t>Рыба, тушенная в сметанном соусе</t>
  </si>
  <si>
    <t>Картофельное пюре</t>
  </si>
  <si>
    <t>Помидоры соленые</t>
  </si>
  <si>
    <t>5/7</t>
  </si>
  <si>
    <t>Каша гречневая рассыпчатая</t>
  </si>
  <si>
    <t>Гуляш из курицы</t>
  </si>
  <si>
    <t>Винегрет овощной</t>
  </si>
  <si>
    <t>Жаркое по домашнему</t>
  </si>
  <si>
    <t>Сельдь с луком</t>
  </si>
  <si>
    <t>Компот из плодов быстрозамороженных</t>
  </si>
  <si>
    <t>ТТК № 58</t>
  </si>
  <si>
    <t>Салат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</si>
</sst>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2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5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7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49" fontId="13" fillId="2" borderId="17" xfId="0" applyNumberFormat="1" applyFont="1" applyFill="1" applyBorder="1" applyAlignment="1" applyProtection="1">
      <alignment horizontal="center" vertical="top" wrapText="1"/>
      <protection locked="0"/>
    </xf>
    <xf numFmtId="0" fontId="13" fillId="2" borderId="2" xfId="0" applyFont="1" applyFill="1" applyBorder="1" applyAlignment="1" applyProtection="1">
      <alignment vertical="top" wrapText="1"/>
      <protection locked="0"/>
    </xf>
    <xf numFmtId="0" fontId="2" fillId="0" borderId="2" xfId="0" applyFont="1" applyBorder="1"/>
    <xf numFmtId="0" fontId="13" fillId="2" borderId="17" xfId="0" applyFont="1" applyFill="1" applyBorder="1" applyAlignment="1" applyProtection="1">
      <alignment horizontal="center" vertical="top" wrapText="1"/>
      <protection locked="0"/>
    </xf>
    <xf numFmtId="0" fontId="13" fillId="2" borderId="1" xfId="0" applyFont="1" applyFill="1" applyBorder="1" applyAlignment="1" applyProtection="1">
      <alignment vertical="top" wrapText="1"/>
      <protection locked="0"/>
    </xf>
    <xf numFmtId="0" fontId="13" fillId="2" borderId="2" xfId="0" applyFont="1" applyFill="1" applyBorder="1" applyAlignment="1" applyProtection="1">
      <alignment horizontal="center" vertical="top" wrapText="1"/>
      <protection locked="0"/>
    </xf>
    <xf numFmtId="49" fontId="4" fillId="2" borderId="17" xfId="0" applyNumberFormat="1" applyFont="1" applyFill="1" applyBorder="1" applyAlignment="1" applyProtection="1">
      <alignment horizontal="center" vertical="top" wrapText="1"/>
      <protection locked="0"/>
    </xf>
    <xf numFmtId="0" fontId="1" fillId="0" borderId="2" xfId="0" applyFont="1" applyBorder="1"/>
    <xf numFmtId="0" fontId="8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2"/>
  <sheetViews>
    <sheetView tabSelected="1" workbookViewId="0">
      <pane xSplit="4" ySplit="5" topLeftCell="E105" activePane="bottomRight" state="frozen"/>
      <selection pane="topRight" activeCell="E1" sqref="E1"/>
      <selection pane="bottomLeft" activeCell="A6" sqref="A6"/>
      <selection pane="bottomRight" activeCell="G135" sqref="G135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62" t="s">
        <v>35</v>
      </c>
      <c r="D1" s="63"/>
      <c r="E1" s="63"/>
      <c r="F1" s="12" t="s">
        <v>16</v>
      </c>
      <c r="G1" s="2" t="s">
        <v>17</v>
      </c>
      <c r="H1" s="64" t="s">
        <v>36</v>
      </c>
      <c r="I1" s="64"/>
      <c r="J1" s="64"/>
      <c r="K1" s="64"/>
    </row>
    <row r="2" spans="1:12" ht="18">
      <c r="A2" s="35" t="s">
        <v>6</v>
      </c>
      <c r="C2" s="2"/>
      <c r="G2" s="2" t="s">
        <v>18</v>
      </c>
      <c r="H2" s="64" t="s">
        <v>37</v>
      </c>
      <c r="I2" s="64"/>
      <c r="J2" s="64"/>
      <c r="K2" s="64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 t="s">
        <v>38</v>
      </c>
      <c r="I3" s="48">
        <v>10</v>
      </c>
      <c r="J3" s="49">
        <v>2023</v>
      </c>
      <c r="K3" s="50"/>
    </row>
    <row r="4" spans="1:12">
      <c r="C4" s="2"/>
      <c r="D4" s="4"/>
      <c r="H4" s="47" t="s">
        <v>32</v>
      </c>
      <c r="I4" s="47" t="s">
        <v>33</v>
      </c>
      <c r="J4" s="47" t="s">
        <v>34</v>
      </c>
    </row>
    <row r="5" spans="1:12" ht="34.5" thickBot="1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30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31</v>
      </c>
    </row>
    <row r="6" spans="1:12" ht="15">
      <c r="A6" s="20">
        <v>1</v>
      </c>
      <c r="B6" s="21">
        <v>1</v>
      </c>
      <c r="C6" s="22" t="s">
        <v>20</v>
      </c>
      <c r="D6" s="5"/>
      <c r="E6" s="39" t="s">
        <v>39</v>
      </c>
      <c r="F6" s="40">
        <v>70</v>
      </c>
      <c r="G6" s="40">
        <v>6.1</v>
      </c>
      <c r="H6" s="40">
        <v>10</v>
      </c>
      <c r="I6" s="40">
        <v>1.6</v>
      </c>
      <c r="J6" s="40">
        <v>121</v>
      </c>
      <c r="K6" s="41">
        <v>301</v>
      </c>
      <c r="L6" s="40">
        <v>14.58</v>
      </c>
    </row>
    <row r="7" spans="1:12" ht="15">
      <c r="A7" s="23"/>
      <c r="B7" s="15"/>
      <c r="C7" s="11"/>
      <c r="D7" s="7" t="s">
        <v>26</v>
      </c>
      <c r="E7" s="42" t="s">
        <v>40</v>
      </c>
      <c r="F7" s="43">
        <v>200</v>
      </c>
      <c r="G7" s="43">
        <v>1</v>
      </c>
      <c r="H7" s="43">
        <v>0.2</v>
      </c>
      <c r="I7" s="43">
        <v>19.600000000000001</v>
      </c>
      <c r="J7" s="43">
        <v>82</v>
      </c>
      <c r="K7" s="51" t="s">
        <v>54</v>
      </c>
      <c r="L7" s="43">
        <v>16</v>
      </c>
    </row>
    <row r="8" spans="1:12" ht="15">
      <c r="A8" s="23"/>
      <c r="B8" s="15"/>
      <c r="C8" s="11"/>
      <c r="D8" s="7" t="s">
        <v>21</v>
      </c>
      <c r="E8" s="42" t="s">
        <v>41</v>
      </c>
      <c r="F8" s="43">
        <v>250</v>
      </c>
      <c r="G8" s="43">
        <v>2.2000000000000002</v>
      </c>
      <c r="H8" s="43">
        <v>0.5</v>
      </c>
      <c r="I8" s="43">
        <v>19.600000000000001</v>
      </c>
      <c r="J8" s="43">
        <v>104</v>
      </c>
      <c r="K8" s="51" t="s">
        <v>42</v>
      </c>
      <c r="L8" s="43">
        <v>30</v>
      </c>
    </row>
    <row r="9" spans="1:12" ht="15">
      <c r="A9" s="23"/>
      <c r="B9" s="15"/>
      <c r="C9" s="11"/>
      <c r="D9" s="6"/>
      <c r="E9" s="4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6"/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4"/>
      <c r="B11" s="17"/>
      <c r="C11" s="8"/>
      <c r="D11" s="18" t="s">
        <v>29</v>
      </c>
      <c r="E11" s="9"/>
      <c r="F11" s="19">
        <f>SUM(F6:F10)</f>
        <v>520</v>
      </c>
      <c r="G11" s="19">
        <f t="shared" ref="G11:J11" si="0">SUM(G6:G10)</f>
        <v>9.3000000000000007</v>
      </c>
      <c r="H11" s="19">
        <f t="shared" si="0"/>
        <v>10.7</v>
      </c>
      <c r="I11" s="19">
        <f t="shared" si="0"/>
        <v>40.800000000000004</v>
      </c>
      <c r="J11" s="19">
        <f t="shared" si="0"/>
        <v>307</v>
      </c>
      <c r="K11" s="25"/>
      <c r="L11" s="19">
        <f t="shared" ref="L11" si="1">SUM(L6:L10)</f>
        <v>60.58</v>
      </c>
    </row>
    <row r="12" spans="1:12" ht="15">
      <c r="A12" s="26">
        <f>A6</f>
        <v>1</v>
      </c>
      <c r="B12" s="13">
        <f>B6</f>
        <v>1</v>
      </c>
      <c r="C12" s="10" t="s">
        <v>22</v>
      </c>
      <c r="D12" s="58" t="s">
        <v>100</v>
      </c>
      <c r="E12" s="52" t="s">
        <v>46</v>
      </c>
      <c r="F12" s="43">
        <v>70</v>
      </c>
      <c r="G12" s="43">
        <v>1.1000000000000001</v>
      </c>
      <c r="H12" s="43">
        <v>6.9</v>
      </c>
      <c r="I12" s="43">
        <v>5.6</v>
      </c>
      <c r="J12" s="43">
        <v>91</v>
      </c>
      <c r="K12" s="44">
        <v>30</v>
      </c>
      <c r="L12" s="43">
        <v>12.99</v>
      </c>
    </row>
    <row r="13" spans="1:12" ht="15">
      <c r="A13" s="23"/>
      <c r="B13" s="15"/>
      <c r="C13" s="11"/>
      <c r="D13" s="7" t="s">
        <v>23</v>
      </c>
      <c r="E13" s="52" t="s">
        <v>43</v>
      </c>
      <c r="F13" s="43">
        <v>200</v>
      </c>
      <c r="G13" s="43">
        <v>5.4</v>
      </c>
      <c r="H13" s="43">
        <v>8.6</v>
      </c>
      <c r="I13" s="43">
        <v>10.4</v>
      </c>
      <c r="J13" s="43">
        <v>171</v>
      </c>
      <c r="K13" s="44">
        <v>128</v>
      </c>
      <c r="L13" s="43">
        <v>15.99</v>
      </c>
    </row>
    <row r="14" spans="1:12" ht="15">
      <c r="A14" s="23"/>
      <c r="B14" s="15"/>
      <c r="C14" s="11"/>
      <c r="D14" s="7" t="s">
        <v>24</v>
      </c>
      <c r="E14" s="52" t="s">
        <v>45</v>
      </c>
      <c r="F14" s="43">
        <v>90</v>
      </c>
      <c r="G14" s="43">
        <v>15.9</v>
      </c>
      <c r="H14" s="43">
        <v>16.899999999999999</v>
      </c>
      <c r="I14" s="43">
        <v>4.4000000000000004</v>
      </c>
      <c r="J14" s="43">
        <v>234</v>
      </c>
      <c r="K14" s="44">
        <v>367</v>
      </c>
      <c r="L14" s="43">
        <v>39.270000000000003</v>
      </c>
    </row>
    <row r="15" spans="1:12" ht="15">
      <c r="A15" s="23"/>
      <c r="B15" s="15"/>
      <c r="C15" s="11"/>
      <c r="D15" s="7" t="s">
        <v>25</v>
      </c>
      <c r="E15" s="52" t="s">
        <v>44</v>
      </c>
      <c r="F15" s="43">
        <v>160</v>
      </c>
      <c r="G15" s="43">
        <v>4.8</v>
      </c>
      <c r="H15" s="43">
        <v>7</v>
      </c>
      <c r="I15" s="43">
        <v>34.700000000000003</v>
      </c>
      <c r="J15" s="43">
        <v>221</v>
      </c>
      <c r="K15" s="44">
        <v>242</v>
      </c>
      <c r="L15" s="43">
        <v>6.41</v>
      </c>
    </row>
    <row r="16" spans="1:12" ht="15">
      <c r="A16" s="23"/>
      <c r="B16" s="15"/>
      <c r="C16" s="11"/>
      <c r="D16" s="7" t="s">
        <v>26</v>
      </c>
      <c r="E16" s="52" t="s">
        <v>47</v>
      </c>
      <c r="F16" s="43">
        <v>200</v>
      </c>
      <c r="G16" s="43">
        <v>0</v>
      </c>
      <c r="H16" s="43">
        <v>0</v>
      </c>
      <c r="I16" s="43">
        <v>19.399999999999999</v>
      </c>
      <c r="J16" s="43">
        <v>77</v>
      </c>
      <c r="K16" s="44">
        <v>508</v>
      </c>
      <c r="L16" s="43">
        <v>4.8499999999999996</v>
      </c>
    </row>
    <row r="17" spans="1:12" ht="15">
      <c r="A17" s="23"/>
      <c r="B17" s="15"/>
      <c r="C17" s="11"/>
      <c r="D17" s="7" t="s">
        <v>27</v>
      </c>
      <c r="E17" s="52" t="s">
        <v>48</v>
      </c>
      <c r="F17" s="43">
        <v>40</v>
      </c>
      <c r="G17" s="43">
        <v>3</v>
      </c>
      <c r="H17" s="43">
        <v>0.2</v>
      </c>
      <c r="I17" s="43">
        <v>19.5</v>
      </c>
      <c r="J17" s="43">
        <v>87</v>
      </c>
      <c r="K17" s="44">
        <v>108</v>
      </c>
      <c r="L17" s="43">
        <v>2.6</v>
      </c>
    </row>
    <row r="18" spans="1:12" ht="15">
      <c r="A18" s="23"/>
      <c r="B18" s="15"/>
      <c r="C18" s="11"/>
      <c r="D18" s="7" t="s">
        <v>28</v>
      </c>
      <c r="E18" s="52" t="s">
        <v>49</v>
      </c>
      <c r="F18" s="43">
        <v>35</v>
      </c>
      <c r="G18" s="43">
        <v>2.2000000000000002</v>
      </c>
      <c r="H18" s="43">
        <v>0.3</v>
      </c>
      <c r="I18" s="43">
        <v>14.4</v>
      </c>
      <c r="J18" s="43">
        <v>68</v>
      </c>
      <c r="K18" s="54" t="s">
        <v>50</v>
      </c>
      <c r="L18" s="43">
        <v>2.91</v>
      </c>
    </row>
    <row r="19" spans="1:12" ht="15">
      <c r="A19" s="23"/>
      <c r="B19" s="15"/>
      <c r="C19" s="11"/>
      <c r="D19" s="6"/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6"/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4"/>
      <c r="B21" s="17"/>
      <c r="C21" s="8"/>
      <c r="D21" s="18" t="s">
        <v>29</v>
      </c>
      <c r="E21" s="9"/>
      <c r="F21" s="19">
        <f>SUM(F12:F20)</f>
        <v>795</v>
      </c>
      <c r="G21" s="19">
        <f t="shared" ref="G21:J21" si="2">SUM(G12:G20)</f>
        <v>32.4</v>
      </c>
      <c r="H21" s="19">
        <f t="shared" si="2"/>
        <v>39.9</v>
      </c>
      <c r="I21" s="19">
        <f t="shared" si="2"/>
        <v>108.4</v>
      </c>
      <c r="J21" s="19">
        <f t="shared" si="2"/>
        <v>949</v>
      </c>
      <c r="K21" s="25"/>
      <c r="L21" s="19">
        <f t="shared" ref="L21" si="3">SUM(L12:L20)</f>
        <v>85.019999999999982</v>
      </c>
    </row>
    <row r="22" spans="1:12" ht="15">
      <c r="A22" s="29">
        <f>A6</f>
        <v>1</v>
      </c>
      <c r="B22" s="30">
        <f>B6</f>
        <v>1</v>
      </c>
      <c r="C22" s="59" t="s">
        <v>4</v>
      </c>
      <c r="D22" s="60"/>
      <c r="E22" s="31"/>
      <c r="F22" s="32">
        <f>F11+F21</f>
        <v>1315</v>
      </c>
      <c r="G22" s="32">
        <f>G11+G21</f>
        <v>41.7</v>
      </c>
      <c r="H22" s="32">
        <f>H11+H21</f>
        <v>50.599999999999994</v>
      </c>
      <c r="I22" s="32">
        <f>I11+I21</f>
        <v>149.20000000000002</v>
      </c>
      <c r="J22" s="32">
        <f>J11+J21</f>
        <v>1256</v>
      </c>
      <c r="K22" s="32"/>
      <c r="L22" s="32">
        <f>L11+L21</f>
        <v>145.59999999999997</v>
      </c>
    </row>
    <row r="23" spans="1:12" ht="15">
      <c r="A23" s="14">
        <v>1</v>
      </c>
      <c r="B23" s="15">
        <v>2</v>
      </c>
      <c r="C23" s="22" t="s">
        <v>20</v>
      </c>
      <c r="D23" s="5"/>
      <c r="E23" s="55" t="s">
        <v>51</v>
      </c>
      <c r="F23" s="40">
        <v>70</v>
      </c>
      <c r="G23" s="40">
        <v>11.3</v>
      </c>
      <c r="H23" s="40">
        <v>7.9</v>
      </c>
      <c r="I23" s="40">
        <v>21.02</v>
      </c>
      <c r="J23" s="40">
        <v>200</v>
      </c>
      <c r="K23" s="41">
        <v>149</v>
      </c>
      <c r="L23" s="40">
        <v>23.26</v>
      </c>
    </row>
    <row r="24" spans="1:12" ht="15">
      <c r="A24" s="14"/>
      <c r="B24" s="15"/>
      <c r="C24" s="11"/>
      <c r="D24" s="53" t="s">
        <v>26</v>
      </c>
      <c r="E24" s="52" t="s">
        <v>52</v>
      </c>
      <c r="F24" s="43">
        <v>200</v>
      </c>
      <c r="G24" s="43">
        <v>0.6</v>
      </c>
      <c r="H24" s="43">
        <v>0</v>
      </c>
      <c r="I24" s="43">
        <v>32</v>
      </c>
      <c r="J24" s="43">
        <v>134</v>
      </c>
      <c r="K24" s="51" t="s">
        <v>53</v>
      </c>
      <c r="L24" s="43">
        <v>16</v>
      </c>
    </row>
    <row r="25" spans="1:12" ht="15">
      <c r="A25" s="14"/>
      <c r="B25" s="15"/>
      <c r="C25" s="11"/>
      <c r="D25" s="7" t="s">
        <v>21</v>
      </c>
      <c r="E25" s="52" t="s">
        <v>55</v>
      </c>
      <c r="F25" s="43">
        <v>250</v>
      </c>
      <c r="G25" s="43">
        <v>1</v>
      </c>
      <c r="H25" s="43">
        <v>1</v>
      </c>
      <c r="I25" s="43">
        <v>23.8</v>
      </c>
      <c r="J25" s="43">
        <v>113</v>
      </c>
      <c r="K25" s="51" t="s">
        <v>56</v>
      </c>
      <c r="L25" s="43">
        <v>33.75</v>
      </c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6"/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6"/>
      <c r="B28" s="17"/>
      <c r="C28" s="8"/>
      <c r="D28" s="18" t="s">
        <v>29</v>
      </c>
      <c r="E28" s="9"/>
      <c r="F28" s="19">
        <f>SUM(F23:F27)</f>
        <v>520</v>
      </c>
      <c r="G28" s="19">
        <f t="shared" ref="G28" si="4">SUM(G23:G27)</f>
        <v>12.9</v>
      </c>
      <c r="H28" s="19">
        <f t="shared" ref="H28" si="5">SUM(H23:H27)</f>
        <v>8.9</v>
      </c>
      <c r="I28" s="19">
        <f t="shared" ref="I28" si="6">SUM(I23:I27)</f>
        <v>76.819999999999993</v>
      </c>
      <c r="J28" s="19">
        <f t="shared" ref="J28:L28" si="7">SUM(J23:J27)</f>
        <v>447</v>
      </c>
      <c r="K28" s="25"/>
      <c r="L28" s="19">
        <f t="shared" si="7"/>
        <v>73.010000000000005</v>
      </c>
    </row>
    <row r="29" spans="1:12" ht="15">
      <c r="A29" s="13">
        <f>A23</f>
        <v>1</v>
      </c>
      <c r="B29" s="13">
        <f>B23</f>
        <v>2</v>
      </c>
      <c r="C29" s="10" t="s">
        <v>22</v>
      </c>
      <c r="D29" s="7"/>
      <c r="E29" s="52" t="s">
        <v>60</v>
      </c>
      <c r="F29" s="43">
        <v>40</v>
      </c>
      <c r="G29" s="43">
        <v>0</v>
      </c>
      <c r="H29" s="43">
        <v>0</v>
      </c>
      <c r="I29" s="43">
        <v>0</v>
      </c>
      <c r="J29" s="43">
        <v>0</v>
      </c>
      <c r="K29" s="44">
        <v>175</v>
      </c>
      <c r="L29" s="43">
        <v>20.6</v>
      </c>
    </row>
    <row r="30" spans="1:12" ht="15">
      <c r="A30" s="14"/>
      <c r="B30" s="15"/>
      <c r="C30" s="11"/>
      <c r="D30" s="7" t="s">
        <v>23</v>
      </c>
      <c r="E30" s="52" t="s">
        <v>57</v>
      </c>
      <c r="F30" s="43">
        <v>200</v>
      </c>
      <c r="G30" s="43">
        <v>5.5</v>
      </c>
      <c r="H30" s="43">
        <v>5.4</v>
      </c>
      <c r="I30" s="43">
        <v>14.3</v>
      </c>
      <c r="J30" s="43">
        <v>126</v>
      </c>
      <c r="K30" s="44">
        <v>149</v>
      </c>
      <c r="L30" s="43">
        <v>13.88</v>
      </c>
    </row>
    <row r="31" spans="1:12" ht="15">
      <c r="A31" s="14"/>
      <c r="B31" s="15"/>
      <c r="C31" s="11"/>
      <c r="D31" s="7" t="s">
        <v>24</v>
      </c>
      <c r="E31" s="52" t="s">
        <v>59</v>
      </c>
      <c r="F31" s="56">
        <v>120</v>
      </c>
      <c r="G31" s="43">
        <v>25.7</v>
      </c>
      <c r="H31" s="43">
        <v>28.1</v>
      </c>
      <c r="I31" s="43">
        <v>1.6</v>
      </c>
      <c r="J31" s="43">
        <v>371</v>
      </c>
      <c r="K31" s="44">
        <v>404</v>
      </c>
      <c r="L31" s="43">
        <v>70.14</v>
      </c>
    </row>
    <row r="32" spans="1:12" ht="15">
      <c r="A32" s="14"/>
      <c r="B32" s="15"/>
      <c r="C32" s="11"/>
      <c r="D32" s="7" t="s">
        <v>25</v>
      </c>
      <c r="E32" s="52" t="s">
        <v>58</v>
      </c>
      <c r="F32" s="43">
        <v>160</v>
      </c>
      <c r="G32" s="43">
        <v>5.8</v>
      </c>
      <c r="H32" s="43">
        <v>6.4</v>
      </c>
      <c r="I32" s="43">
        <v>37.299999999999997</v>
      </c>
      <c r="J32" s="43">
        <v>229</v>
      </c>
      <c r="K32" s="44">
        <v>291</v>
      </c>
      <c r="L32" s="43">
        <v>7.05</v>
      </c>
    </row>
    <row r="33" spans="1:12" ht="15">
      <c r="A33" s="14"/>
      <c r="B33" s="15"/>
      <c r="C33" s="11"/>
      <c r="D33" s="7" t="s">
        <v>26</v>
      </c>
      <c r="E33" s="52" t="s">
        <v>61</v>
      </c>
      <c r="F33" s="43">
        <v>200</v>
      </c>
      <c r="G33" s="43">
        <v>0</v>
      </c>
      <c r="H33" s="43">
        <v>0</v>
      </c>
      <c r="I33" s="43">
        <v>19.399999999999999</v>
      </c>
      <c r="J33" s="43">
        <v>77</v>
      </c>
      <c r="K33" s="44">
        <v>401</v>
      </c>
      <c r="L33" s="43">
        <v>9.66</v>
      </c>
    </row>
    <row r="34" spans="1:12" ht="15">
      <c r="A34" s="14"/>
      <c r="B34" s="15"/>
      <c r="C34" s="11"/>
      <c r="D34" s="7" t="s">
        <v>27</v>
      </c>
      <c r="E34" s="52" t="s">
        <v>48</v>
      </c>
      <c r="F34" s="43">
        <v>40</v>
      </c>
      <c r="G34" s="43">
        <v>3</v>
      </c>
      <c r="H34" s="43">
        <v>0.2</v>
      </c>
      <c r="I34" s="43">
        <v>19.5</v>
      </c>
      <c r="J34" s="43">
        <v>88</v>
      </c>
      <c r="K34" s="44">
        <v>108</v>
      </c>
      <c r="L34" s="43">
        <v>2.6</v>
      </c>
    </row>
    <row r="35" spans="1:12" ht="15">
      <c r="A35" s="14"/>
      <c r="B35" s="15"/>
      <c r="C35" s="11"/>
      <c r="D35" s="7" t="s">
        <v>28</v>
      </c>
      <c r="E35" s="52" t="s">
        <v>62</v>
      </c>
      <c r="F35" s="43">
        <v>35</v>
      </c>
      <c r="G35" s="43">
        <v>2.2000000000000002</v>
      </c>
      <c r="H35" s="43">
        <v>0.3</v>
      </c>
      <c r="I35" s="43">
        <v>14.4</v>
      </c>
      <c r="J35" s="43">
        <v>64</v>
      </c>
      <c r="K35" s="54" t="s">
        <v>50</v>
      </c>
      <c r="L35" s="43">
        <v>2.91</v>
      </c>
    </row>
    <row r="36" spans="1:12" ht="15">
      <c r="A36" s="14"/>
      <c r="B36" s="15"/>
      <c r="C36" s="11"/>
      <c r="D36" s="6"/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6"/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6"/>
      <c r="B38" s="17"/>
      <c r="C38" s="8"/>
      <c r="D38" s="18" t="s">
        <v>29</v>
      </c>
      <c r="E38" s="9"/>
      <c r="F38" s="19">
        <f>SUM(F29:F37)</f>
        <v>795</v>
      </c>
      <c r="G38" s="19">
        <f t="shared" ref="G38" si="8">SUM(G29:G37)</f>
        <v>42.2</v>
      </c>
      <c r="H38" s="19">
        <f t="shared" ref="H38" si="9">SUM(H29:H37)</f>
        <v>40.4</v>
      </c>
      <c r="I38" s="19">
        <f t="shared" ref="I38" si="10">SUM(I29:I37)</f>
        <v>106.5</v>
      </c>
      <c r="J38" s="19">
        <f t="shared" ref="J38:L38" si="11">SUM(J29:J37)</f>
        <v>955</v>
      </c>
      <c r="K38" s="25"/>
      <c r="L38" s="19">
        <f t="shared" si="11"/>
        <v>126.83999999999999</v>
      </c>
    </row>
    <row r="39" spans="1:12" ht="15.75" customHeight="1">
      <c r="A39" s="33">
        <f>A23</f>
        <v>1</v>
      </c>
      <c r="B39" s="33">
        <f>B23</f>
        <v>2</v>
      </c>
      <c r="C39" s="59" t="s">
        <v>4</v>
      </c>
      <c r="D39" s="60"/>
      <c r="E39" s="31"/>
      <c r="F39" s="32">
        <f>F28+F38</f>
        <v>1315</v>
      </c>
      <c r="G39" s="32">
        <f t="shared" ref="G39" si="12">G28+G38</f>
        <v>55.1</v>
      </c>
      <c r="H39" s="32">
        <f t="shared" ref="H39" si="13">H28+H38</f>
        <v>49.3</v>
      </c>
      <c r="I39" s="32">
        <f t="shared" ref="I39" si="14">I28+I38</f>
        <v>183.32</v>
      </c>
      <c r="J39" s="32">
        <f t="shared" ref="J39:L39" si="15">J28+J38</f>
        <v>1402</v>
      </c>
      <c r="K39" s="32"/>
      <c r="L39" s="32">
        <f t="shared" si="15"/>
        <v>199.85</v>
      </c>
    </row>
    <row r="40" spans="1:12" ht="15">
      <c r="A40" s="20">
        <v>1</v>
      </c>
      <c r="B40" s="21">
        <v>3</v>
      </c>
      <c r="C40" s="22" t="s">
        <v>20</v>
      </c>
      <c r="D40" s="5"/>
      <c r="E40" s="55" t="s">
        <v>63</v>
      </c>
      <c r="F40" s="40">
        <v>70</v>
      </c>
      <c r="G40" s="40">
        <v>6.2</v>
      </c>
      <c r="H40" s="40">
        <v>12.9</v>
      </c>
      <c r="I40" s="40">
        <v>1.4</v>
      </c>
      <c r="J40" s="40">
        <v>147</v>
      </c>
      <c r="K40" s="41">
        <v>305</v>
      </c>
      <c r="L40" s="40">
        <v>17.309999999999999</v>
      </c>
    </row>
    <row r="41" spans="1:12" ht="15">
      <c r="A41" s="23"/>
      <c r="B41" s="15"/>
      <c r="C41" s="11"/>
      <c r="D41" s="53" t="s">
        <v>26</v>
      </c>
      <c r="E41" s="52" t="s">
        <v>64</v>
      </c>
      <c r="F41" s="43">
        <v>200</v>
      </c>
      <c r="G41" s="43">
        <v>0</v>
      </c>
      <c r="H41" s="43">
        <v>0</v>
      </c>
      <c r="I41" s="43">
        <v>0</v>
      </c>
      <c r="J41" s="43">
        <v>0</v>
      </c>
      <c r="K41" s="51" t="s">
        <v>65</v>
      </c>
      <c r="L41" s="43">
        <v>16</v>
      </c>
    </row>
    <row r="42" spans="1:12" ht="15">
      <c r="A42" s="23"/>
      <c r="B42" s="15"/>
      <c r="C42" s="11"/>
      <c r="D42" s="6"/>
      <c r="E42" s="42"/>
      <c r="F42" s="43"/>
      <c r="G42" s="43"/>
      <c r="H42" s="43"/>
      <c r="I42" s="43"/>
      <c r="J42" s="43"/>
      <c r="K42" s="44"/>
      <c r="L42" s="43"/>
    </row>
    <row r="43" spans="1:12" ht="15">
      <c r="A43" s="23"/>
      <c r="B43" s="15"/>
      <c r="C43" s="11"/>
      <c r="D43" s="6"/>
      <c r="E43" s="42"/>
      <c r="F43" s="43"/>
      <c r="G43" s="43"/>
      <c r="H43" s="43"/>
      <c r="I43" s="43"/>
      <c r="J43" s="43"/>
      <c r="K43" s="44"/>
      <c r="L43" s="43"/>
    </row>
    <row r="44" spans="1:12" ht="15">
      <c r="A44" s="24"/>
      <c r="B44" s="17"/>
      <c r="C44" s="8"/>
      <c r="D44" s="18" t="s">
        <v>29</v>
      </c>
      <c r="E44" s="9"/>
      <c r="F44" s="19">
        <f>SUM(F40:F43)</f>
        <v>270</v>
      </c>
      <c r="G44" s="19">
        <f t="shared" ref="G44" si="16">SUM(G40:G43)</f>
        <v>6.2</v>
      </c>
      <c r="H44" s="19">
        <f t="shared" ref="H44" si="17">SUM(H40:H43)</f>
        <v>12.9</v>
      </c>
      <c r="I44" s="19">
        <f t="shared" ref="I44" si="18">SUM(I40:I43)</f>
        <v>1.4</v>
      </c>
      <c r="J44" s="19">
        <f t="shared" ref="J44:L44" si="19">SUM(J40:J43)</f>
        <v>147</v>
      </c>
      <c r="K44" s="25"/>
      <c r="L44" s="19">
        <f t="shared" si="19"/>
        <v>33.31</v>
      </c>
    </row>
    <row r="45" spans="1:12" ht="15">
      <c r="A45" s="26">
        <f>A40</f>
        <v>1</v>
      </c>
      <c r="B45" s="13">
        <f>B40</f>
        <v>3</v>
      </c>
      <c r="C45" s="10" t="s">
        <v>22</v>
      </c>
      <c r="D45" s="7" t="s">
        <v>100</v>
      </c>
      <c r="E45" s="52" t="s">
        <v>69</v>
      </c>
      <c r="F45" s="43">
        <v>100</v>
      </c>
      <c r="G45" s="43">
        <v>1.1000000000000001</v>
      </c>
      <c r="H45" s="43">
        <v>10</v>
      </c>
      <c r="I45" s="43">
        <v>6.1</v>
      </c>
      <c r="J45" s="43">
        <v>119</v>
      </c>
      <c r="K45" s="44">
        <v>6</v>
      </c>
      <c r="L45" s="43">
        <v>8.83</v>
      </c>
    </row>
    <row r="46" spans="1:12" ht="15">
      <c r="A46" s="23"/>
      <c r="B46" s="15"/>
      <c r="C46" s="11"/>
      <c r="D46" s="7" t="s">
        <v>23</v>
      </c>
      <c r="E46" s="52" t="s">
        <v>66</v>
      </c>
      <c r="F46" s="43">
        <v>200</v>
      </c>
      <c r="G46" s="43">
        <v>8.1999999999999993</v>
      </c>
      <c r="H46" s="43">
        <v>10.8</v>
      </c>
      <c r="I46" s="43">
        <v>13.7</v>
      </c>
      <c r="J46" s="43">
        <v>160</v>
      </c>
      <c r="K46" s="44">
        <v>134</v>
      </c>
      <c r="L46" s="43">
        <v>16.829999999999998</v>
      </c>
    </row>
    <row r="47" spans="1:12" ht="15">
      <c r="A47" s="23"/>
      <c r="B47" s="15"/>
      <c r="C47" s="11"/>
      <c r="D47" s="7" t="s">
        <v>24</v>
      </c>
      <c r="E47" s="52" t="s">
        <v>67</v>
      </c>
      <c r="F47" s="43">
        <v>90</v>
      </c>
      <c r="G47" s="43">
        <v>13.4</v>
      </c>
      <c r="H47" s="43">
        <v>12.7</v>
      </c>
      <c r="I47" s="43">
        <v>7.8</v>
      </c>
      <c r="J47" s="43">
        <v>206</v>
      </c>
      <c r="K47" s="44"/>
      <c r="L47" s="43">
        <v>38.700000000000003</v>
      </c>
    </row>
    <row r="48" spans="1:12" ht="15">
      <c r="A48" s="23"/>
      <c r="B48" s="15"/>
      <c r="C48" s="11"/>
      <c r="D48" s="7" t="s">
        <v>25</v>
      </c>
      <c r="E48" s="52" t="s">
        <v>68</v>
      </c>
      <c r="F48" s="43">
        <v>160</v>
      </c>
      <c r="G48" s="43">
        <v>18.2</v>
      </c>
      <c r="H48" s="43">
        <v>7.7</v>
      </c>
      <c r="I48" s="43">
        <v>38.1</v>
      </c>
      <c r="J48" s="43">
        <v>290</v>
      </c>
      <c r="K48" s="44">
        <v>417</v>
      </c>
      <c r="L48" s="43">
        <v>8.31</v>
      </c>
    </row>
    <row r="49" spans="1:12" ht="15">
      <c r="A49" s="23"/>
      <c r="B49" s="15"/>
      <c r="C49" s="11"/>
      <c r="D49" s="7" t="s">
        <v>26</v>
      </c>
      <c r="E49" s="52" t="s">
        <v>70</v>
      </c>
      <c r="F49" s="43">
        <v>200</v>
      </c>
      <c r="G49" s="43">
        <v>0.7</v>
      </c>
      <c r="H49" s="43">
        <v>0.3</v>
      </c>
      <c r="I49" s="43">
        <v>28.8</v>
      </c>
      <c r="J49" s="43">
        <v>132</v>
      </c>
      <c r="K49" s="44">
        <v>441</v>
      </c>
      <c r="L49" s="43">
        <v>7.8</v>
      </c>
    </row>
    <row r="50" spans="1:12" ht="15">
      <c r="A50" s="23"/>
      <c r="B50" s="15"/>
      <c r="C50" s="11"/>
      <c r="D50" s="7" t="s">
        <v>27</v>
      </c>
      <c r="E50" s="52" t="s">
        <v>48</v>
      </c>
      <c r="F50" s="43">
        <v>40</v>
      </c>
      <c r="G50" s="43">
        <v>2.5</v>
      </c>
      <c r="H50" s="43">
        <v>0.2</v>
      </c>
      <c r="I50" s="43">
        <v>16.399999999999999</v>
      </c>
      <c r="J50" s="43">
        <v>91</v>
      </c>
      <c r="K50" s="44">
        <v>108</v>
      </c>
      <c r="L50" s="43">
        <v>2.6</v>
      </c>
    </row>
    <row r="51" spans="1:12" ht="15">
      <c r="A51" s="23"/>
      <c r="B51" s="15"/>
      <c r="C51" s="11"/>
      <c r="D51" s="7" t="s">
        <v>28</v>
      </c>
      <c r="E51" s="52" t="s">
        <v>62</v>
      </c>
      <c r="F51" s="43">
        <v>35</v>
      </c>
      <c r="G51" s="43">
        <v>1.9</v>
      </c>
      <c r="H51" s="43">
        <v>0.3</v>
      </c>
      <c r="I51" s="43">
        <v>12.3</v>
      </c>
      <c r="J51" s="43">
        <v>69</v>
      </c>
      <c r="K51" s="54" t="s">
        <v>50</v>
      </c>
      <c r="L51" s="43">
        <v>2.91</v>
      </c>
    </row>
    <row r="52" spans="1:12" ht="15">
      <c r="A52" s="23"/>
      <c r="B52" s="15"/>
      <c r="C52" s="11"/>
      <c r="D52" s="6"/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6"/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4"/>
      <c r="B54" s="17"/>
      <c r="C54" s="8"/>
      <c r="D54" s="18" t="s">
        <v>29</v>
      </c>
      <c r="E54" s="9"/>
      <c r="F54" s="19">
        <f>SUM(F45:F53)</f>
        <v>825</v>
      </c>
      <c r="G54" s="19">
        <f t="shared" ref="G54" si="20">SUM(G45:G53)</f>
        <v>46</v>
      </c>
      <c r="H54" s="19">
        <f t="shared" ref="H54" si="21">SUM(H45:H53)</f>
        <v>42</v>
      </c>
      <c r="I54" s="19">
        <f t="shared" ref="I54" si="22">SUM(I45:I53)</f>
        <v>123.2</v>
      </c>
      <c r="J54" s="19">
        <f t="shared" ref="J54:L54" si="23">SUM(J45:J53)</f>
        <v>1067</v>
      </c>
      <c r="K54" s="25"/>
      <c r="L54" s="19">
        <f t="shared" si="23"/>
        <v>85.97999999999999</v>
      </c>
    </row>
    <row r="55" spans="1:12" ht="15.75" customHeight="1">
      <c r="A55" s="29">
        <f>A40</f>
        <v>1</v>
      </c>
      <c r="B55" s="30">
        <f>B40</f>
        <v>3</v>
      </c>
      <c r="C55" s="59" t="s">
        <v>4</v>
      </c>
      <c r="D55" s="60"/>
      <c r="E55" s="31"/>
      <c r="F55" s="32">
        <f>F44+F54</f>
        <v>1095</v>
      </c>
      <c r="G55" s="32">
        <f t="shared" ref="G55" si="24">G44+G54</f>
        <v>52.2</v>
      </c>
      <c r="H55" s="32">
        <f t="shared" ref="H55" si="25">H44+H54</f>
        <v>54.9</v>
      </c>
      <c r="I55" s="32">
        <f t="shared" ref="I55" si="26">I44+I54</f>
        <v>124.60000000000001</v>
      </c>
      <c r="J55" s="32">
        <f t="shared" ref="J55:L55" si="27">J44+J54</f>
        <v>1214</v>
      </c>
      <c r="K55" s="32"/>
      <c r="L55" s="32">
        <f t="shared" si="27"/>
        <v>119.28999999999999</v>
      </c>
    </row>
    <row r="56" spans="1:12" ht="15">
      <c r="A56" s="20">
        <v>1</v>
      </c>
      <c r="B56" s="21">
        <v>4</v>
      </c>
      <c r="C56" s="22" t="s">
        <v>20</v>
      </c>
      <c r="D56" s="5"/>
      <c r="E56" s="55" t="s">
        <v>71</v>
      </c>
      <c r="F56" s="40">
        <v>70</v>
      </c>
      <c r="G56" s="40">
        <v>13.2</v>
      </c>
      <c r="H56" s="40">
        <v>7.9</v>
      </c>
      <c r="I56" s="40">
        <v>21</v>
      </c>
      <c r="J56" s="40">
        <v>210</v>
      </c>
      <c r="K56" s="41">
        <v>321</v>
      </c>
      <c r="L56" s="40">
        <v>23.53</v>
      </c>
    </row>
    <row r="57" spans="1:12" ht="15">
      <c r="A57" s="23"/>
      <c r="B57" s="15"/>
      <c r="C57" s="11"/>
      <c r="D57" s="53" t="s">
        <v>26</v>
      </c>
      <c r="E57" s="52" t="s">
        <v>40</v>
      </c>
      <c r="F57" s="43">
        <v>200</v>
      </c>
      <c r="G57" s="43">
        <v>1</v>
      </c>
      <c r="H57" s="43">
        <v>0.2</v>
      </c>
      <c r="I57" s="43">
        <v>19.600000000000001</v>
      </c>
      <c r="J57" s="43">
        <v>83</v>
      </c>
      <c r="K57" s="51" t="s">
        <v>54</v>
      </c>
      <c r="L57" s="43">
        <v>16</v>
      </c>
    </row>
    <row r="58" spans="1:12" ht="15">
      <c r="A58" s="23"/>
      <c r="B58" s="15"/>
      <c r="C58" s="11"/>
      <c r="D58" s="7" t="s">
        <v>21</v>
      </c>
      <c r="E58" s="52" t="s">
        <v>72</v>
      </c>
      <c r="F58" s="43">
        <v>250</v>
      </c>
      <c r="G58" s="43">
        <v>3.7</v>
      </c>
      <c r="H58" s="43">
        <v>1.3</v>
      </c>
      <c r="I58" s="43">
        <v>50.9</v>
      </c>
      <c r="J58" s="43">
        <v>233</v>
      </c>
      <c r="K58" s="51" t="s">
        <v>73</v>
      </c>
      <c r="L58" s="43">
        <v>47.5</v>
      </c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29</v>
      </c>
      <c r="E61" s="9"/>
      <c r="F61" s="19">
        <f>SUM(F56:F60)</f>
        <v>520</v>
      </c>
      <c r="G61" s="19">
        <f t="shared" ref="G61" si="28">SUM(G56:G60)</f>
        <v>17.899999999999999</v>
      </c>
      <c r="H61" s="19">
        <f t="shared" ref="H61" si="29">SUM(H56:H60)</f>
        <v>9.4</v>
      </c>
      <c r="I61" s="19">
        <f t="shared" ref="I61" si="30">SUM(I56:I60)</f>
        <v>91.5</v>
      </c>
      <c r="J61" s="19">
        <f t="shared" ref="J61:L61" si="31">SUM(J56:J60)</f>
        <v>526</v>
      </c>
      <c r="K61" s="25"/>
      <c r="L61" s="19">
        <f t="shared" si="31"/>
        <v>87.03</v>
      </c>
    </row>
    <row r="62" spans="1:12" ht="15">
      <c r="A62" s="26">
        <f>A56</f>
        <v>1</v>
      </c>
      <c r="B62" s="13">
        <f>B56</f>
        <v>4</v>
      </c>
      <c r="C62" s="10" t="s">
        <v>22</v>
      </c>
      <c r="D62" s="7"/>
      <c r="E62" s="52" t="s">
        <v>76</v>
      </c>
      <c r="F62" s="43">
        <v>40</v>
      </c>
      <c r="G62" s="43">
        <v>0.8</v>
      </c>
      <c r="H62" s="43">
        <v>3.5</v>
      </c>
      <c r="I62" s="43">
        <v>3</v>
      </c>
      <c r="J62" s="43">
        <v>46</v>
      </c>
      <c r="K62" s="44">
        <v>115</v>
      </c>
      <c r="L62" s="43">
        <v>7.16</v>
      </c>
    </row>
    <row r="63" spans="1:12" ht="15">
      <c r="A63" s="23"/>
      <c r="B63" s="15"/>
      <c r="C63" s="11"/>
      <c r="D63" s="7" t="s">
        <v>23</v>
      </c>
      <c r="E63" s="52" t="s">
        <v>74</v>
      </c>
      <c r="F63" s="43">
        <v>200</v>
      </c>
      <c r="G63" s="43">
        <v>5.5</v>
      </c>
      <c r="H63" s="43">
        <v>8.6</v>
      </c>
      <c r="I63" s="43">
        <v>7.9</v>
      </c>
      <c r="J63" s="43">
        <v>136</v>
      </c>
      <c r="K63" s="44">
        <v>142</v>
      </c>
      <c r="L63" s="43">
        <v>14.74</v>
      </c>
    </row>
    <row r="64" spans="1:12" ht="15">
      <c r="A64" s="23"/>
      <c r="B64" s="15"/>
      <c r="C64" s="11"/>
      <c r="D64" s="7" t="s">
        <v>25</v>
      </c>
      <c r="E64" s="52" t="s">
        <v>75</v>
      </c>
      <c r="F64" s="43">
        <v>260</v>
      </c>
      <c r="G64" s="43">
        <v>20.6</v>
      </c>
      <c r="H64" s="43">
        <v>22.1</v>
      </c>
      <c r="I64" s="43">
        <v>53.4</v>
      </c>
      <c r="J64" s="43">
        <v>495</v>
      </c>
      <c r="K64" s="44">
        <v>370</v>
      </c>
      <c r="L64" s="43">
        <v>48.99</v>
      </c>
    </row>
    <row r="65" spans="1:12" ht="15">
      <c r="A65" s="23"/>
      <c r="B65" s="15"/>
      <c r="C65" s="11"/>
      <c r="D65" s="7" t="s">
        <v>26</v>
      </c>
      <c r="E65" s="52" t="s">
        <v>47</v>
      </c>
      <c r="F65" s="43">
        <v>200</v>
      </c>
      <c r="G65" s="43">
        <v>0</v>
      </c>
      <c r="H65" s="43">
        <v>0</v>
      </c>
      <c r="I65" s="43">
        <v>19.399999999999999</v>
      </c>
      <c r="J65" s="43">
        <v>77</v>
      </c>
      <c r="K65" s="44">
        <v>508</v>
      </c>
      <c r="L65" s="43">
        <v>4.8499999999999996</v>
      </c>
    </row>
    <row r="66" spans="1:12" ht="15">
      <c r="A66" s="23"/>
      <c r="B66" s="15"/>
      <c r="C66" s="11"/>
      <c r="D66" s="7" t="s">
        <v>27</v>
      </c>
      <c r="E66" s="52" t="s">
        <v>48</v>
      </c>
      <c r="F66" s="43">
        <v>40</v>
      </c>
      <c r="G66" s="43">
        <v>3</v>
      </c>
      <c r="H66" s="43">
        <v>0.2</v>
      </c>
      <c r="I66" s="43">
        <v>19.5</v>
      </c>
      <c r="J66" s="43">
        <v>92</v>
      </c>
      <c r="K66" s="44">
        <v>108</v>
      </c>
      <c r="L66" s="43">
        <v>2.6</v>
      </c>
    </row>
    <row r="67" spans="1:12" ht="15">
      <c r="A67" s="23"/>
      <c r="B67" s="15"/>
      <c r="C67" s="11"/>
      <c r="D67" s="7" t="s">
        <v>28</v>
      </c>
      <c r="E67" s="52" t="s">
        <v>62</v>
      </c>
      <c r="F67" s="43">
        <v>35</v>
      </c>
      <c r="G67" s="43">
        <v>2.2000000000000002</v>
      </c>
      <c r="H67" s="43">
        <v>0.3</v>
      </c>
      <c r="I67" s="43">
        <v>14.4</v>
      </c>
      <c r="J67" s="43">
        <v>69</v>
      </c>
      <c r="K67" s="54" t="s">
        <v>50</v>
      </c>
      <c r="L67" s="43">
        <v>2.91</v>
      </c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29</v>
      </c>
      <c r="E70" s="9"/>
      <c r="F70" s="19">
        <f>SUM(F62:F69)</f>
        <v>775</v>
      </c>
      <c r="G70" s="19">
        <f t="shared" ref="G70" si="32">SUM(G62:G69)</f>
        <v>32.1</v>
      </c>
      <c r="H70" s="19">
        <f t="shared" ref="H70" si="33">SUM(H62:H69)</f>
        <v>34.700000000000003</v>
      </c>
      <c r="I70" s="19">
        <f t="shared" ref="I70" si="34">SUM(I62:I69)</f>
        <v>117.6</v>
      </c>
      <c r="J70" s="19">
        <f t="shared" ref="J70:L70" si="35">SUM(J62:J69)</f>
        <v>915</v>
      </c>
      <c r="K70" s="25"/>
      <c r="L70" s="19">
        <f t="shared" si="35"/>
        <v>81.249999999999986</v>
      </c>
    </row>
    <row r="71" spans="1:12" ht="15.75" customHeight="1">
      <c r="A71" s="29">
        <f>A56</f>
        <v>1</v>
      </c>
      <c r="B71" s="30">
        <f>B56</f>
        <v>4</v>
      </c>
      <c r="C71" s="59" t="s">
        <v>4</v>
      </c>
      <c r="D71" s="60"/>
      <c r="E71" s="31"/>
      <c r="F71" s="32">
        <f>F61+F70</f>
        <v>1295</v>
      </c>
      <c r="G71" s="32">
        <f>G61+G70</f>
        <v>50</v>
      </c>
      <c r="H71" s="32">
        <f>H61+H70</f>
        <v>44.1</v>
      </c>
      <c r="I71" s="32">
        <f>I61+I70</f>
        <v>209.1</v>
      </c>
      <c r="J71" s="32">
        <f>J61+J70</f>
        <v>1441</v>
      </c>
      <c r="K71" s="32"/>
      <c r="L71" s="32">
        <f>L61+L70</f>
        <v>168.27999999999997</v>
      </c>
    </row>
    <row r="72" spans="1:12" ht="15">
      <c r="A72" s="20">
        <v>1</v>
      </c>
      <c r="B72" s="21">
        <v>5</v>
      </c>
      <c r="C72" s="22" t="s">
        <v>20</v>
      </c>
      <c r="D72" s="5"/>
      <c r="E72" s="55" t="s">
        <v>39</v>
      </c>
      <c r="F72" s="40">
        <v>70</v>
      </c>
      <c r="G72" s="40">
        <v>6</v>
      </c>
      <c r="H72" s="40">
        <v>10</v>
      </c>
      <c r="I72" s="40">
        <v>1.5</v>
      </c>
      <c r="J72" s="40">
        <v>119</v>
      </c>
      <c r="K72" s="41">
        <v>301</v>
      </c>
      <c r="L72" s="40">
        <v>14.58</v>
      </c>
    </row>
    <row r="73" spans="1:12" ht="15">
      <c r="A73" s="23"/>
      <c r="B73" s="15"/>
      <c r="C73" s="11"/>
      <c r="D73" s="53" t="s">
        <v>26</v>
      </c>
      <c r="E73" s="52" t="s">
        <v>64</v>
      </c>
      <c r="F73" s="43">
        <v>200</v>
      </c>
      <c r="G73" s="43">
        <v>0</v>
      </c>
      <c r="H73" s="43">
        <v>0</v>
      </c>
      <c r="I73" s="43">
        <v>0</v>
      </c>
      <c r="J73" s="43">
        <v>0</v>
      </c>
      <c r="K73" s="57" t="s">
        <v>65</v>
      </c>
      <c r="L73" s="43">
        <v>16</v>
      </c>
    </row>
    <row r="74" spans="1:12" ht="15">
      <c r="A74" s="23"/>
      <c r="B74" s="15"/>
      <c r="C74" s="11"/>
      <c r="D74" s="7" t="s">
        <v>21</v>
      </c>
      <c r="E74" s="52" t="s">
        <v>41</v>
      </c>
      <c r="F74" s="43">
        <v>250</v>
      </c>
      <c r="G74" s="43">
        <v>2.2000000000000002</v>
      </c>
      <c r="H74" s="43">
        <v>0.5</v>
      </c>
      <c r="I74" s="43">
        <v>19.899999999999999</v>
      </c>
      <c r="J74" s="43">
        <v>105</v>
      </c>
      <c r="K74" s="51" t="s">
        <v>42</v>
      </c>
      <c r="L74" s="43">
        <v>30</v>
      </c>
    </row>
    <row r="75" spans="1:12" ht="15">
      <c r="A75" s="23"/>
      <c r="B75" s="15"/>
      <c r="C75" s="11"/>
      <c r="D75" s="6"/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6"/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4"/>
      <c r="B77" s="17"/>
      <c r="C77" s="8"/>
      <c r="D77" s="18" t="s">
        <v>29</v>
      </c>
      <c r="E77" s="9"/>
      <c r="F77" s="19">
        <f>SUM(F72:F76)</f>
        <v>520</v>
      </c>
      <c r="G77" s="19">
        <f t="shared" ref="G77" si="36">SUM(G72:G76)</f>
        <v>8.1999999999999993</v>
      </c>
      <c r="H77" s="19">
        <f t="shared" ref="H77" si="37">SUM(H72:H76)</f>
        <v>10.5</v>
      </c>
      <c r="I77" s="19">
        <f t="shared" ref="I77" si="38">SUM(I72:I76)</f>
        <v>21.4</v>
      </c>
      <c r="J77" s="19">
        <f t="shared" ref="J77:L77" si="39">SUM(J72:J76)</f>
        <v>224</v>
      </c>
      <c r="K77" s="25"/>
      <c r="L77" s="19">
        <f t="shared" si="39"/>
        <v>60.58</v>
      </c>
    </row>
    <row r="78" spans="1:12" ht="15">
      <c r="A78" s="26">
        <f>A72</f>
        <v>1</v>
      </c>
      <c r="B78" s="13">
        <f>B72</f>
        <v>5</v>
      </c>
      <c r="C78" s="10" t="s">
        <v>22</v>
      </c>
      <c r="D78" s="7" t="s">
        <v>100</v>
      </c>
      <c r="E78" s="42" t="s">
        <v>79</v>
      </c>
      <c r="F78" s="43">
        <v>70</v>
      </c>
      <c r="G78" s="43">
        <v>3.2</v>
      </c>
      <c r="H78" s="43">
        <v>6.7</v>
      </c>
      <c r="I78" s="43">
        <v>5</v>
      </c>
      <c r="J78" s="43">
        <v>93</v>
      </c>
      <c r="K78" s="44">
        <v>56</v>
      </c>
      <c r="L78" s="43">
        <v>7.86</v>
      </c>
    </row>
    <row r="79" spans="1:12" ht="15">
      <c r="A79" s="23"/>
      <c r="B79" s="15"/>
      <c r="C79" s="11"/>
      <c r="D79" s="7" t="s">
        <v>23</v>
      </c>
      <c r="E79" s="52" t="s">
        <v>77</v>
      </c>
      <c r="F79" s="43">
        <v>200</v>
      </c>
      <c r="G79" s="43">
        <v>11.1</v>
      </c>
      <c r="H79" s="43">
        <v>9.8000000000000007</v>
      </c>
      <c r="I79" s="43">
        <v>16.7</v>
      </c>
      <c r="J79" s="43">
        <v>199</v>
      </c>
      <c r="K79" s="44">
        <v>144</v>
      </c>
      <c r="L79" s="43">
        <v>12.56</v>
      </c>
    </row>
    <row r="80" spans="1:12" ht="15">
      <c r="A80" s="23"/>
      <c r="B80" s="15"/>
      <c r="C80" s="11"/>
      <c r="D80" s="7" t="s">
        <v>24</v>
      </c>
      <c r="E80" s="42" t="s">
        <v>78</v>
      </c>
      <c r="F80" s="43">
        <v>90</v>
      </c>
      <c r="G80" s="43">
        <v>11.5</v>
      </c>
      <c r="H80" s="43">
        <v>8.8000000000000007</v>
      </c>
      <c r="I80" s="43">
        <v>12.5</v>
      </c>
      <c r="J80" s="43">
        <v>176</v>
      </c>
      <c r="K80" s="44">
        <v>349</v>
      </c>
      <c r="L80" s="43">
        <v>43.02</v>
      </c>
    </row>
    <row r="81" spans="1:12" ht="15">
      <c r="A81" s="23"/>
      <c r="B81" s="15"/>
      <c r="C81" s="11"/>
      <c r="D81" s="7" t="s">
        <v>25</v>
      </c>
      <c r="E81" s="42" t="s">
        <v>58</v>
      </c>
      <c r="F81" s="43">
        <v>160</v>
      </c>
      <c r="G81" s="43">
        <v>5.8</v>
      </c>
      <c r="H81" s="43">
        <v>6.4</v>
      </c>
      <c r="I81" s="43">
        <v>37.4</v>
      </c>
      <c r="J81" s="43">
        <v>231</v>
      </c>
      <c r="K81" s="44">
        <v>291</v>
      </c>
      <c r="L81" s="43">
        <v>7.05</v>
      </c>
    </row>
    <row r="82" spans="1:12" ht="15">
      <c r="A82" s="23"/>
      <c r="B82" s="15"/>
      <c r="C82" s="11"/>
      <c r="D82" s="7" t="s">
        <v>26</v>
      </c>
      <c r="E82" s="42" t="s">
        <v>61</v>
      </c>
      <c r="F82" s="43">
        <v>200</v>
      </c>
      <c r="G82" s="43">
        <v>0</v>
      </c>
      <c r="H82" s="43">
        <v>0</v>
      </c>
      <c r="I82" s="43">
        <v>19.399999999999999</v>
      </c>
      <c r="J82" s="43">
        <v>77</v>
      </c>
      <c r="K82" s="44">
        <v>401</v>
      </c>
      <c r="L82" s="43">
        <v>9.66</v>
      </c>
    </row>
    <row r="83" spans="1:12" ht="15">
      <c r="A83" s="23"/>
      <c r="B83" s="15"/>
      <c r="C83" s="11"/>
      <c r="D83" s="7" t="s">
        <v>27</v>
      </c>
      <c r="E83" s="42" t="s">
        <v>48</v>
      </c>
      <c r="F83" s="43">
        <v>40</v>
      </c>
      <c r="G83" s="43">
        <v>2.7</v>
      </c>
      <c r="H83" s="43">
        <v>0.2</v>
      </c>
      <c r="I83" s="43">
        <v>18</v>
      </c>
      <c r="J83" s="43">
        <v>85</v>
      </c>
      <c r="K83" s="44">
        <v>108</v>
      </c>
      <c r="L83" s="43">
        <v>2.6</v>
      </c>
    </row>
    <row r="84" spans="1:12" ht="15">
      <c r="A84" s="23"/>
      <c r="B84" s="15"/>
      <c r="C84" s="11"/>
      <c r="D84" s="7" t="s">
        <v>28</v>
      </c>
      <c r="E84" s="42" t="s">
        <v>62</v>
      </c>
      <c r="F84" s="43">
        <v>35</v>
      </c>
      <c r="G84" s="43">
        <v>2.1</v>
      </c>
      <c r="H84" s="43">
        <v>0.3</v>
      </c>
      <c r="I84" s="43">
        <v>13.4</v>
      </c>
      <c r="J84" s="43">
        <v>64</v>
      </c>
      <c r="K84" s="44" t="s">
        <v>50</v>
      </c>
      <c r="L84" s="43">
        <v>2.91</v>
      </c>
    </row>
    <row r="85" spans="1:12" ht="15">
      <c r="A85" s="23"/>
      <c r="B85" s="15"/>
      <c r="C85" s="11"/>
      <c r="D85" s="6"/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6"/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4"/>
      <c r="B87" s="17"/>
      <c r="C87" s="8"/>
      <c r="D87" s="18" t="s">
        <v>29</v>
      </c>
      <c r="E87" s="9"/>
      <c r="F87" s="19">
        <f>SUM(F78:F86)</f>
        <v>795</v>
      </c>
      <c r="G87" s="19">
        <f t="shared" ref="G87" si="40">SUM(G78:G86)</f>
        <v>36.400000000000006</v>
      </c>
      <c r="H87" s="19">
        <f t="shared" ref="H87" si="41">SUM(H78:H86)</f>
        <v>32.200000000000003</v>
      </c>
      <c r="I87" s="19">
        <f t="shared" ref="I87" si="42">SUM(I78:I86)</f>
        <v>122.4</v>
      </c>
      <c r="J87" s="19">
        <f t="shared" ref="J87:L87" si="43">SUM(J78:J86)</f>
        <v>925</v>
      </c>
      <c r="K87" s="25"/>
      <c r="L87" s="19">
        <f t="shared" si="43"/>
        <v>85.66</v>
      </c>
    </row>
    <row r="88" spans="1:12" ht="15.75" customHeight="1">
      <c r="A88" s="29">
        <f>A72</f>
        <v>1</v>
      </c>
      <c r="B88" s="30">
        <f>B72</f>
        <v>5</v>
      </c>
      <c r="C88" s="59" t="s">
        <v>4</v>
      </c>
      <c r="D88" s="60"/>
      <c r="E88" s="31"/>
      <c r="F88" s="32">
        <f>F77+F87</f>
        <v>1315</v>
      </c>
      <c r="G88" s="32">
        <f t="shared" ref="G88" si="44">G77+G87</f>
        <v>44.600000000000009</v>
      </c>
      <c r="H88" s="32">
        <f t="shared" ref="H88" si="45">H77+H87</f>
        <v>42.7</v>
      </c>
      <c r="I88" s="32">
        <f t="shared" ref="I88" si="46">I77+I87</f>
        <v>143.80000000000001</v>
      </c>
      <c r="J88" s="32">
        <f t="shared" ref="J88:L88" si="47">J77+J87</f>
        <v>1149</v>
      </c>
      <c r="K88" s="32"/>
      <c r="L88" s="32">
        <f t="shared" si="47"/>
        <v>146.24</v>
      </c>
    </row>
    <row r="89" spans="1:12" ht="15">
      <c r="A89" s="20">
        <v>2</v>
      </c>
      <c r="B89" s="21">
        <v>1</v>
      </c>
      <c r="C89" s="22" t="s">
        <v>20</v>
      </c>
      <c r="D89" s="5"/>
      <c r="E89" s="39" t="s">
        <v>51</v>
      </c>
      <c r="F89" s="40">
        <v>70</v>
      </c>
      <c r="G89" s="40">
        <v>11.4</v>
      </c>
      <c r="H89" s="40">
        <v>8</v>
      </c>
      <c r="I89" s="40">
        <v>21.4</v>
      </c>
      <c r="J89" s="40">
        <v>205</v>
      </c>
      <c r="K89" s="41">
        <v>319</v>
      </c>
      <c r="L89" s="40">
        <v>23.26</v>
      </c>
    </row>
    <row r="90" spans="1:12" ht="15">
      <c r="A90" s="23"/>
      <c r="B90" s="15"/>
      <c r="C90" s="11"/>
      <c r="D90" s="7" t="s">
        <v>26</v>
      </c>
      <c r="E90" s="42" t="s">
        <v>52</v>
      </c>
      <c r="F90" s="43">
        <v>200</v>
      </c>
      <c r="G90" s="43">
        <v>0.6</v>
      </c>
      <c r="H90" s="43">
        <v>0</v>
      </c>
      <c r="I90" s="43">
        <v>32</v>
      </c>
      <c r="J90" s="43">
        <v>132</v>
      </c>
      <c r="K90" s="57" t="s">
        <v>53</v>
      </c>
      <c r="L90" s="43">
        <v>16</v>
      </c>
    </row>
    <row r="91" spans="1:12" ht="15">
      <c r="A91" s="23"/>
      <c r="B91" s="15"/>
      <c r="C91" s="11"/>
      <c r="D91" s="6"/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6"/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4"/>
      <c r="B93" s="17"/>
      <c r="C93" s="8"/>
      <c r="D93" s="18" t="s">
        <v>29</v>
      </c>
      <c r="E93" s="9"/>
      <c r="F93" s="19">
        <f>SUM(F89:F92)</f>
        <v>270</v>
      </c>
      <c r="G93" s="19">
        <f t="shared" ref="G93:J93" si="48">SUM(G89:G92)</f>
        <v>12</v>
      </c>
      <c r="H93" s="19">
        <f t="shared" si="48"/>
        <v>8</v>
      </c>
      <c r="I93" s="19">
        <f t="shared" si="48"/>
        <v>53.4</v>
      </c>
      <c r="J93" s="19">
        <f t="shared" si="48"/>
        <v>337</v>
      </c>
      <c r="K93" s="25"/>
      <c r="L93" s="19">
        <f t="shared" ref="L93" si="49">SUM(L89:L92)</f>
        <v>39.260000000000005</v>
      </c>
    </row>
    <row r="94" spans="1:12" ht="15">
      <c r="A94" s="26">
        <f>A89</f>
        <v>2</v>
      </c>
      <c r="B94" s="13">
        <f>B89</f>
        <v>1</v>
      </c>
      <c r="C94" s="10" t="s">
        <v>22</v>
      </c>
      <c r="D94" s="7"/>
      <c r="E94" s="42" t="s">
        <v>80</v>
      </c>
      <c r="F94" s="43">
        <v>40</v>
      </c>
      <c r="G94" s="43">
        <v>0.3</v>
      </c>
      <c r="H94" s="43">
        <v>0</v>
      </c>
      <c r="I94" s="43">
        <v>0.7</v>
      </c>
      <c r="J94" s="43">
        <v>5</v>
      </c>
      <c r="K94" s="57" t="s">
        <v>81</v>
      </c>
      <c r="L94" s="43">
        <v>10</v>
      </c>
    </row>
    <row r="95" spans="1:12" ht="15">
      <c r="A95" s="23"/>
      <c r="B95" s="15"/>
      <c r="C95" s="11"/>
      <c r="D95" s="7" t="s">
        <v>23</v>
      </c>
      <c r="E95" s="42" t="s">
        <v>43</v>
      </c>
      <c r="F95" s="43">
        <v>200</v>
      </c>
      <c r="G95" s="43">
        <v>5.5</v>
      </c>
      <c r="H95" s="43">
        <v>8.6</v>
      </c>
      <c r="I95" s="43">
        <v>10.5</v>
      </c>
      <c r="J95" s="43">
        <v>145</v>
      </c>
      <c r="K95" s="44">
        <v>128</v>
      </c>
      <c r="L95" s="43">
        <v>15.69</v>
      </c>
    </row>
    <row r="96" spans="1:12" ht="15">
      <c r="A96" s="23"/>
      <c r="B96" s="15"/>
      <c r="C96" s="11"/>
      <c r="D96" s="7" t="s">
        <v>24</v>
      </c>
      <c r="E96" s="42" t="s">
        <v>59</v>
      </c>
      <c r="F96" s="43">
        <v>90</v>
      </c>
      <c r="G96" s="43">
        <v>23.6</v>
      </c>
      <c r="H96" s="43">
        <v>25.9</v>
      </c>
      <c r="I96" s="43">
        <v>1.6</v>
      </c>
      <c r="J96" s="43">
        <v>336</v>
      </c>
      <c r="K96" s="44">
        <v>404</v>
      </c>
      <c r="L96" s="43">
        <v>64.290000000000006</v>
      </c>
    </row>
    <row r="97" spans="1:12" ht="15">
      <c r="A97" s="23"/>
      <c r="B97" s="15"/>
      <c r="C97" s="11"/>
      <c r="D97" s="7" t="s">
        <v>25</v>
      </c>
      <c r="E97" s="42" t="s">
        <v>44</v>
      </c>
      <c r="F97" s="43">
        <v>160</v>
      </c>
      <c r="G97" s="43">
        <v>4.8</v>
      </c>
      <c r="H97" s="43">
        <v>7</v>
      </c>
      <c r="I97" s="43">
        <v>34.6</v>
      </c>
      <c r="J97" s="43">
        <v>221</v>
      </c>
      <c r="K97" s="44">
        <v>242</v>
      </c>
      <c r="L97" s="43">
        <v>6.41</v>
      </c>
    </row>
    <row r="98" spans="1:12" ht="15">
      <c r="A98" s="23"/>
      <c r="B98" s="15"/>
      <c r="C98" s="11"/>
      <c r="D98" s="7" t="s">
        <v>26</v>
      </c>
      <c r="E98" s="42" t="s">
        <v>70</v>
      </c>
      <c r="F98" s="43">
        <v>200</v>
      </c>
      <c r="G98" s="43">
        <v>0.7</v>
      </c>
      <c r="H98" s="43">
        <v>0.3</v>
      </c>
      <c r="I98" s="43">
        <v>28.8</v>
      </c>
      <c r="J98" s="43">
        <v>133</v>
      </c>
      <c r="K98" s="44">
        <v>441</v>
      </c>
      <c r="L98" s="43">
        <v>7.8</v>
      </c>
    </row>
    <row r="99" spans="1:12" ht="15">
      <c r="A99" s="23"/>
      <c r="B99" s="15"/>
      <c r="C99" s="11"/>
      <c r="D99" s="7" t="s">
        <v>27</v>
      </c>
      <c r="E99" s="42" t="s">
        <v>48</v>
      </c>
      <c r="F99" s="43">
        <v>40</v>
      </c>
      <c r="G99" s="43">
        <v>3</v>
      </c>
      <c r="H99" s="43">
        <v>0.2</v>
      </c>
      <c r="I99" s="43">
        <v>19.5</v>
      </c>
      <c r="J99" s="43">
        <v>92</v>
      </c>
      <c r="K99" s="44">
        <v>108</v>
      </c>
      <c r="L99" s="43">
        <v>2.6</v>
      </c>
    </row>
    <row r="100" spans="1:12" ht="15">
      <c r="A100" s="23"/>
      <c r="B100" s="15"/>
      <c r="C100" s="11"/>
      <c r="D100" s="7" t="s">
        <v>28</v>
      </c>
      <c r="E100" s="42" t="s">
        <v>62</v>
      </c>
      <c r="F100" s="43">
        <v>35</v>
      </c>
      <c r="G100" s="43">
        <v>2.2000000000000002</v>
      </c>
      <c r="H100" s="43">
        <v>0.3</v>
      </c>
      <c r="I100" s="43">
        <v>14.5</v>
      </c>
      <c r="J100" s="43">
        <v>70</v>
      </c>
      <c r="K100" s="44" t="s">
        <v>50</v>
      </c>
      <c r="L100" s="43">
        <v>2.91</v>
      </c>
    </row>
    <row r="101" spans="1:12" ht="15">
      <c r="A101" s="23"/>
      <c r="B101" s="15"/>
      <c r="C101" s="11"/>
      <c r="D101" s="6"/>
      <c r="E101" s="42"/>
      <c r="F101" s="43"/>
      <c r="G101" s="43"/>
      <c r="H101" s="43"/>
      <c r="I101" s="43"/>
      <c r="J101" s="43"/>
      <c r="K101" s="44"/>
      <c r="L101" s="43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4"/>
      <c r="B103" s="17"/>
      <c r="C103" s="8"/>
      <c r="D103" s="18" t="s">
        <v>29</v>
      </c>
      <c r="E103" s="9"/>
      <c r="F103" s="19">
        <f>SUM(F94:F102)</f>
        <v>765</v>
      </c>
      <c r="G103" s="19">
        <f t="shared" ref="G103:J103" si="50">SUM(G94:G102)</f>
        <v>40.100000000000009</v>
      </c>
      <c r="H103" s="19">
        <f t="shared" si="50"/>
        <v>42.3</v>
      </c>
      <c r="I103" s="19">
        <f t="shared" si="50"/>
        <v>110.2</v>
      </c>
      <c r="J103" s="19">
        <f t="shared" si="50"/>
        <v>1002</v>
      </c>
      <c r="K103" s="25"/>
      <c r="L103" s="19">
        <f t="shared" ref="L103" si="51">SUM(L94:L102)</f>
        <v>109.69999999999999</v>
      </c>
    </row>
    <row r="104" spans="1:12" ht="15">
      <c r="A104" s="29">
        <f>A89</f>
        <v>2</v>
      </c>
      <c r="B104" s="30">
        <f>B89</f>
        <v>1</v>
      </c>
      <c r="C104" s="59" t="s">
        <v>4</v>
      </c>
      <c r="D104" s="60"/>
      <c r="E104" s="31"/>
      <c r="F104" s="32">
        <f>F93+F103</f>
        <v>1035</v>
      </c>
      <c r="G104" s="32">
        <f t="shared" ref="G104" si="52">G93+G103</f>
        <v>52.100000000000009</v>
      </c>
      <c r="H104" s="32">
        <f t="shared" ref="H104" si="53">H93+H103</f>
        <v>50.3</v>
      </c>
      <c r="I104" s="32">
        <f t="shared" ref="I104" si="54">I93+I103</f>
        <v>163.6</v>
      </c>
      <c r="J104" s="32">
        <f t="shared" ref="J104:L104" si="55">J93+J103</f>
        <v>1339</v>
      </c>
      <c r="K104" s="32"/>
      <c r="L104" s="32">
        <f t="shared" si="55"/>
        <v>148.95999999999998</v>
      </c>
    </row>
    <row r="105" spans="1:12" ht="15">
      <c r="A105" s="14">
        <v>2</v>
      </c>
      <c r="B105" s="15">
        <v>2</v>
      </c>
      <c r="C105" s="22" t="s">
        <v>20</v>
      </c>
      <c r="D105" s="5"/>
      <c r="E105" s="39" t="s">
        <v>63</v>
      </c>
      <c r="F105" s="40">
        <v>70</v>
      </c>
      <c r="G105" s="40">
        <v>6.4</v>
      </c>
      <c r="H105" s="40">
        <v>12.9</v>
      </c>
      <c r="I105" s="40">
        <v>1.6</v>
      </c>
      <c r="J105" s="40">
        <v>148</v>
      </c>
      <c r="K105" s="41">
        <v>305</v>
      </c>
      <c r="L105" s="40">
        <v>17.309999999999999</v>
      </c>
    </row>
    <row r="106" spans="1:12" ht="15">
      <c r="A106" s="14"/>
      <c r="B106" s="15"/>
      <c r="C106" s="11"/>
      <c r="D106" s="7" t="s">
        <v>26</v>
      </c>
      <c r="E106" s="42" t="s">
        <v>40</v>
      </c>
      <c r="F106" s="43">
        <v>200</v>
      </c>
      <c r="G106" s="43">
        <v>1</v>
      </c>
      <c r="H106" s="43">
        <v>0.2</v>
      </c>
      <c r="I106" s="43">
        <v>19.3</v>
      </c>
      <c r="J106" s="43">
        <v>82</v>
      </c>
      <c r="K106" s="57" t="s">
        <v>54</v>
      </c>
      <c r="L106" s="43">
        <v>16</v>
      </c>
    </row>
    <row r="107" spans="1:12" ht="15">
      <c r="A107" s="14"/>
      <c r="B107" s="15"/>
      <c r="C107" s="11"/>
      <c r="D107" s="7" t="s">
        <v>21</v>
      </c>
      <c r="E107" s="42" t="s">
        <v>41</v>
      </c>
      <c r="F107" s="43">
        <v>250</v>
      </c>
      <c r="G107" s="43">
        <v>2.1</v>
      </c>
      <c r="H107" s="43">
        <v>0.5</v>
      </c>
      <c r="I107" s="43">
        <v>19.399999999999999</v>
      </c>
      <c r="J107" s="43">
        <v>103</v>
      </c>
      <c r="K107" s="57" t="s">
        <v>42</v>
      </c>
      <c r="L107" s="43">
        <v>30</v>
      </c>
    </row>
    <row r="108" spans="1:12" ht="15">
      <c r="A108" s="14"/>
      <c r="B108" s="15"/>
      <c r="C108" s="11"/>
      <c r="D108" s="6"/>
      <c r="E108" s="42"/>
      <c r="F108" s="43"/>
      <c r="G108" s="43"/>
      <c r="H108" s="43"/>
      <c r="I108" s="43"/>
      <c r="J108" s="43"/>
      <c r="K108" s="44"/>
      <c r="L108" s="43"/>
    </row>
    <row r="109" spans="1:12" ht="15">
      <c r="A109" s="14"/>
      <c r="B109" s="15"/>
      <c r="C109" s="11"/>
      <c r="D109" s="6"/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16"/>
      <c r="B110" s="17"/>
      <c r="C110" s="8"/>
      <c r="D110" s="18" t="s">
        <v>29</v>
      </c>
      <c r="E110" s="9"/>
      <c r="F110" s="19">
        <f>SUM(F105:F109)</f>
        <v>520</v>
      </c>
      <c r="G110" s="19">
        <f t="shared" ref="G110:J110" si="56">SUM(G105:G109)</f>
        <v>9.5</v>
      </c>
      <c r="H110" s="19">
        <f t="shared" si="56"/>
        <v>13.6</v>
      </c>
      <c r="I110" s="19">
        <f t="shared" si="56"/>
        <v>40.299999999999997</v>
      </c>
      <c r="J110" s="19">
        <f t="shared" si="56"/>
        <v>333</v>
      </c>
      <c r="K110" s="25"/>
      <c r="L110" s="19">
        <f t="shared" ref="L110" si="57">SUM(L105:L109)</f>
        <v>63.31</v>
      </c>
    </row>
    <row r="111" spans="1:12" ht="15">
      <c r="A111" s="13">
        <f>A105</f>
        <v>2</v>
      </c>
      <c r="B111" s="13">
        <f>B105</f>
        <v>2</v>
      </c>
      <c r="C111" s="10" t="s">
        <v>22</v>
      </c>
      <c r="D111" s="7" t="s">
        <v>100</v>
      </c>
      <c r="E111" s="42" t="s">
        <v>69</v>
      </c>
      <c r="F111" s="43">
        <v>90</v>
      </c>
      <c r="G111" s="43">
        <v>0.9</v>
      </c>
      <c r="H111" s="43">
        <v>8.8000000000000007</v>
      </c>
      <c r="I111" s="43">
        <v>5.5</v>
      </c>
      <c r="J111" s="43">
        <v>107</v>
      </c>
      <c r="K111" s="44">
        <v>6</v>
      </c>
      <c r="L111" s="43">
        <v>7.96</v>
      </c>
    </row>
    <row r="112" spans="1:12" ht="15">
      <c r="A112" s="14"/>
      <c r="B112" s="15"/>
      <c r="C112" s="11"/>
      <c r="D112" s="7" t="s">
        <v>23</v>
      </c>
      <c r="E112" s="42" t="s">
        <v>82</v>
      </c>
      <c r="F112" s="43">
        <v>200</v>
      </c>
      <c r="G112" s="43">
        <v>7.3</v>
      </c>
      <c r="H112" s="43">
        <v>3.1</v>
      </c>
      <c r="I112" s="43">
        <v>13.1</v>
      </c>
      <c r="J112" s="43">
        <v>110</v>
      </c>
      <c r="K112" s="44">
        <v>153</v>
      </c>
      <c r="L112" s="43">
        <v>29.9</v>
      </c>
    </row>
    <row r="113" spans="1:12" ht="15">
      <c r="A113" s="14"/>
      <c r="B113" s="15"/>
      <c r="C113" s="11"/>
      <c r="D113" s="7" t="s">
        <v>24</v>
      </c>
      <c r="E113" s="42" t="s">
        <v>84</v>
      </c>
      <c r="F113" s="43">
        <v>90</v>
      </c>
      <c r="G113" s="43">
        <v>16.8</v>
      </c>
      <c r="H113" s="43">
        <v>17.8</v>
      </c>
      <c r="I113" s="43">
        <v>13</v>
      </c>
      <c r="J113" s="43">
        <v>279</v>
      </c>
      <c r="K113" s="57" t="s">
        <v>85</v>
      </c>
      <c r="L113" s="43">
        <v>37.83</v>
      </c>
    </row>
    <row r="114" spans="1:12" ht="15">
      <c r="A114" s="14"/>
      <c r="B114" s="15"/>
      <c r="C114" s="11"/>
      <c r="D114" s="7" t="s">
        <v>25</v>
      </c>
      <c r="E114" s="42" t="s">
        <v>83</v>
      </c>
      <c r="F114" s="43">
        <v>160</v>
      </c>
      <c r="G114" s="43">
        <v>4</v>
      </c>
      <c r="H114" s="43">
        <v>6.3</v>
      </c>
      <c r="I114" s="43">
        <v>41.6</v>
      </c>
      <c r="J114" s="43">
        <v>239</v>
      </c>
      <c r="K114" s="44">
        <v>414</v>
      </c>
      <c r="L114" s="43">
        <v>10.050000000000001</v>
      </c>
    </row>
    <row r="115" spans="1:12" ht="15">
      <c r="A115" s="14"/>
      <c r="B115" s="15"/>
      <c r="C115" s="11"/>
      <c r="D115" s="7" t="s">
        <v>86</v>
      </c>
      <c r="E115" s="42" t="s">
        <v>87</v>
      </c>
      <c r="F115" s="43">
        <v>50</v>
      </c>
      <c r="G115" s="43">
        <v>1</v>
      </c>
      <c r="H115" s="43">
        <v>3</v>
      </c>
      <c r="I115" s="43">
        <v>2.8</v>
      </c>
      <c r="J115" s="43">
        <v>43</v>
      </c>
      <c r="K115" s="44">
        <v>436</v>
      </c>
      <c r="L115" s="43">
        <v>2.25</v>
      </c>
    </row>
    <row r="116" spans="1:12" ht="15">
      <c r="A116" s="14"/>
      <c r="B116" s="15"/>
      <c r="C116" s="11"/>
      <c r="D116" s="7" t="s">
        <v>26</v>
      </c>
      <c r="E116" s="42" t="s">
        <v>47</v>
      </c>
      <c r="F116" s="43">
        <v>200</v>
      </c>
      <c r="G116" s="43">
        <v>0</v>
      </c>
      <c r="H116" s="43">
        <v>0</v>
      </c>
      <c r="I116" s="43">
        <v>19.399999999999999</v>
      </c>
      <c r="J116" s="43">
        <v>77</v>
      </c>
      <c r="K116" s="44">
        <v>508</v>
      </c>
      <c r="L116" s="43">
        <v>4.8499999999999996</v>
      </c>
    </row>
    <row r="117" spans="1:12" ht="15">
      <c r="A117" s="14"/>
      <c r="B117" s="15"/>
      <c r="C117" s="11"/>
      <c r="D117" s="7" t="s">
        <v>27</v>
      </c>
      <c r="E117" s="42" t="s">
        <v>48</v>
      </c>
      <c r="F117" s="43">
        <v>40</v>
      </c>
      <c r="G117" s="43">
        <v>2.6</v>
      </c>
      <c r="H117" s="43">
        <v>0.2</v>
      </c>
      <c r="I117" s="43">
        <v>17.100000000000001</v>
      </c>
      <c r="J117" s="43">
        <v>80</v>
      </c>
      <c r="K117" s="44">
        <v>108</v>
      </c>
      <c r="L117" s="43">
        <v>2.6</v>
      </c>
    </row>
    <row r="118" spans="1:12" ht="15">
      <c r="A118" s="14"/>
      <c r="B118" s="15"/>
      <c r="C118" s="11"/>
      <c r="D118" s="7" t="s">
        <v>28</v>
      </c>
      <c r="E118" s="42" t="s">
        <v>62</v>
      </c>
      <c r="F118" s="43">
        <v>35</v>
      </c>
      <c r="G118" s="43">
        <v>2.2000000000000002</v>
      </c>
      <c r="H118" s="43">
        <v>0.3</v>
      </c>
      <c r="I118" s="43">
        <v>14.4</v>
      </c>
      <c r="J118" s="43">
        <v>69</v>
      </c>
      <c r="K118" s="57" t="s">
        <v>50</v>
      </c>
      <c r="L118" s="43">
        <v>2.91</v>
      </c>
    </row>
    <row r="119" spans="1:12" ht="15">
      <c r="A119" s="14"/>
      <c r="B119" s="15"/>
      <c r="C119" s="11"/>
      <c r="D119" s="6"/>
      <c r="E119" s="42"/>
      <c r="F119" s="43"/>
      <c r="G119" s="43"/>
      <c r="H119" s="43"/>
      <c r="I119" s="43"/>
      <c r="J119" s="43"/>
      <c r="K119" s="44"/>
      <c r="L119" s="43"/>
    </row>
    <row r="120" spans="1:12" ht="15">
      <c r="A120" s="14"/>
      <c r="B120" s="15"/>
      <c r="C120" s="11"/>
      <c r="D120" s="6"/>
      <c r="E120" s="42"/>
      <c r="F120" s="43"/>
      <c r="G120" s="43"/>
      <c r="H120" s="43"/>
      <c r="I120" s="43"/>
      <c r="J120" s="43"/>
      <c r="K120" s="44"/>
      <c r="L120" s="43"/>
    </row>
    <row r="121" spans="1:12" ht="15">
      <c r="A121" s="16"/>
      <c r="B121" s="17"/>
      <c r="C121" s="8"/>
      <c r="D121" s="18" t="s">
        <v>29</v>
      </c>
      <c r="E121" s="9"/>
      <c r="F121" s="19">
        <f>SUM(F111:F120)</f>
        <v>865</v>
      </c>
      <c r="G121" s="19">
        <f t="shared" ref="G121:J121" si="58">SUM(G111:G120)</f>
        <v>34.800000000000004</v>
      </c>
      <c r="H121" s="19">
        <f t="shared" si="58"/>
        <v>39.5</v>
      </c>
      <c r="I121" s="19">
        <f t="shared" si="58"/>
        <v>126.9</v>
      </c>
      <c r="J121" s="19">
        <f t="shared" si="58"/>
        <v>1004</v>
      </c>
      <c r="K121" s="25"/>
      <c r="L121" s="19">
        <f t="shared" ref="L121" si="59">SUM(L111:L120)</f>
        <v>98.34999999999998</v>
      </c>
    </row>
    <row r="122" spans="1:12" ht="15">
      <c r="A122" s="33">
        <f>A105</f>
        <v>2</v>
      </c>
      <c r="B122" s="33">
        <f>B105</f>
        <v>2</v>
      </c>
      <c r="C122" s="59" t="s">
        <v>4</v>
      </c>
      <c r="D122" s="60"/>
      <c r="E122" s="31"/>
      <c r="F122" s="32">
        <f>F110+F121</f>
        <v>1385</v>
      </c>
      <c r="G122" s="32">
        <f t="shared" ref="G122" si="60">G110+G121</f>
        <v>44.300000000000004</v>
      </c>
      <c r="H122" s="32">
        <f t="shared" ref="H122" si="61">H110+H121</f>
        <v>53.1</v>
      </c>
      <c r="I122" s="32">
        <f t="shared" ref="I122" si="62">I110+I121</f>
        <v>167.2</v>
      </c>
      <c r="J122" s="32">
        <f t="shared" ref="J122:L122" si="63">J110+J121</f>
        <v>1337</v>
      </c>
      <c r="K122" s="32"/>
      <c r="L122" s="32">
        <f t="shared" si="63"/>
        <v>161.65999999999997</v>
      </c>
    </row>
    <row r="123" spans="1:12" ht="15">
      <c r="A123" s="20">
        <v>2</v>
      </c>
      <c r="B123" s="21">
        <v>3</v>
      </c>
      <c r="C123" s="22" t="s">
        <v>20</v>
      </c>
      <c r="D123" s="5"/>
      <c r="E123" s="39" t="s">
        <v>88</v>
      </c>
      <c r="F123" s="40">
        <v>70</v>
      </c>
      <c r="G123" s="40">
        <v>13.3</v>
      </c>
      <c r="H123" s="40">
        <v>7.9</v>
      </c>
      <c r="I123" s="40">
        <v>20</v>
      </c>
      <c r="J123" s="40">
        <v>207</v>
      </c>
      <c r="K123" s="41">
        <v>321</v>
      </c>
      <c r="L123" s="40">
        <v>23.53</v>
      </c>
    </row>
    <row r="124" spans="1:12" ht="15">
      <c r="A124" s="23"/>
      <c r="B124" s="15"/>
      <c r="C124" s="11"/>
      <c r="D124" s="7" t="s">
        <v>26</v>
      </c>
      <c r="E124" s="42" t="s">
        <v>64</v>
      </c>
      <c r="F124" s="43">
        <v>200</v>
      </c>
      <c r="G124" s="43">
        <v>0</v>
      </c>
      <c r="H124" s="43">
        <v>0</v>
      </c>
      <c r="I124" s="43">
        <v>0</v>
      </c>
      <c r="J124" s="43">
        <v>0</v>
      </c>
      <c r="K124" s="57" t="s">
        <v>65</v>
      </c>
      <c r="L124" s="43">
        <v>16</v>
      </c>
    </row>
    <row r="125" spans="1:12" ht="15">
      <c r="A125" s="23"/>
      <c r="B125" s="15"/>
      <c r="C125" s="11"/>
      <c r="D125" s="7" t="s">
        <v>21</v>
      </c>
      <c r="E125" s="42" t="s">
        <v>72</v>
      </c>
      <c r="F125" s="43">
        <v>250</v>
      </c>
      <c r="G125" s="43">
        <v>3.6</v>
      </c>
      <c r="H125" s="43">
        <v>1.2</v>
      </c>
      <c r="I125" s="43">
        <v>50.4</v>
      </c>
      <c r="J125" s="43">
        <v>231</v>
      </c>
      <c r="K125" s="57" t="s">
        <v>73</v>
      </c>
      <c r="L125" s="43">
        <v>47.5</v>
      </c>
    </row>
    <row r="126" spans="1:12" ht="15">
      <c r="A126" s="23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23"/>
      <c r="B127" s="15"/>
      <c r="C127" s="11"/>
      <c r="D127" s="6"/>
      <c r="E127" s="42"/>
      <c r="F127" s="43"/>
      <c r="G127" s="43"/>
      <c r="H127" s="43"/>
      <c r="I127" s="43"/>
      <c r="J127" s="43"/>
      <c r="K127" s="44"/>
      <c r="L127" s="43"/>
    </row>
    <row r="128" spans="1:12" ht="15">
      <c r="A128" s="24"/>
      <c r="B128" s="17"/>
      <c r="C128" s="8"/>
      <c r="D128" s="18" t="s">
        <v>29</v>
      </c>
      <c r="E128" s="9"/>
      <c r="F128" s="19">
        <f>SUM(F123:F127)</f>
        <v>520</v>
      </c>
      <c r="G128" s="19">
        <f t="shared" ref="G128:J128" si="64">SUM(G123:G127)</f>
        <v>16.900000000000002</v>
      </c>
      <c r="H128" s="19">
        <f t="shared" si="64"/>
        <v>9.1</v>
      </c>
      <c r="I128" s="19">
        <f t="shared" si="64"/>
        <v>70.400000000000006</v>
      </c>
      <c r="J128" s="19">
        <f t="shared" si="64"/>
        <v>438</v>
      </c>
      <c r="K128" s="25"/>
      <c r="L128" s="19">
        <f t="shared" ref="L128" si="65">SUM(L123:L127)</f>
        <v>87.03</v>
      </c>
    </row>
    <row r="129" spans="1:12" ht="15">
      <c r="A129" s="26">
        <f>A123</f>
        <v>2</v>
      </c>
      <c r="B129" s="13">
        <f>B123</f>
        <v>3</v>
      </c>
      <c r="C129" s="10" t="s">
        <v>22</v>
      </c>
      <c r="D129" s="7"/>
      <c r="E129" s="42" t="s">
        <v>91</v>
      </c>
      <c r="F129" s="43">
        <v>40</v>
      </c>
      <c r="G129" s="43">
        <v>0.4</v>
      </c>
      <c r="H129" s="43">
        <v>0</v>
      </c>
      <c r="I129" s="43">
        <v>1</v>
      </c>
      <c r="J129" s="43">
        <v>5</v>
      </c>
      <c r="K129" s="57" t="s">
        <v>92</v>
      </c>
      <c r="L129" s="43">
        <v>9.42</v>
      </c>
    </row>
    <row r="130" spans="1:12" ht="15">
      <c r="A130" s="23"/>
      <c r="B130" s="15"/>
      <c r="C130" s="11"/>
      <c r="D130" s="7" t="s">
        <v>23</v>
      </c>
      <c r="E130" s="42" t="s">
        <v>66</v>
      </c>
      <c r="F130" s="43">
        <v>200</v>
      </c>
      <c r="G130" s="43">
        <v>5.8</v>
      </c>
      <c r="H130" s="43">
        <v>8.6999999999999993</v>
      </c>
      <c r="I130" s="43">
        <v>13.4</v>
      </c>
      <c r="J130" s="43">
        <v>159</v>
      </c>
      <c r="K130" s="44">
        <v>134</v>
      </c>
      <c r="L130" s="43">
        <v>16.829999999999998</v>
      </c>
    </row>
    <row r="131" spans="1:12" ht="15">
      <c r="A131" s="23"/>
      <c r="B131" s="15"/>
      <c r="C131" s="11"/>
      <c r="D131" s="7" t="s">
        <v>24</v>
      </c>
      <c r="E131" s="42" t="s">
        <v>89</v>
      </c>
      <c r="F131" s="43">
        <v>90</v>
      </c>
      <c r="G131" s="43">
        <v>9</v>
      </c>
      <c r="H131" s="43">
        <v>6.4</v>
      </c>
      <c r="I131" s="43">
        <v>2.6</v>
      </c>
      <c r="J131" s="43">
        <v>107</v>
      </c>
      <c r="K131" s="44">
        <v>342</v>
      </c>
      <c r="L131" s="43">
        <v>39.659999999999997</v>
      </c>
    </row>
    <row r="132" spans="1:12" ht="15">
      <c r="A132" s="23"/>
      <c r="B132" s="15"/>
      <c r="C132" s="11"/>
      <c r="D132" s="7" t="s">
        <v>25</v>
      </c>
      <c r="E132" s="42" t="s">
        <v>90</v>
      </c>
      <c r="F132" s="43">
        <v>160</v>
      </c>
      <c r="G132" s="43">
        <v>3.3</v>
      </c>
      <c r="H132" s="43">
        <v>7.1</v>
      </c>
      <c r="I132" s="43">
        <v>22.5</v>
      </c>
      <c r="J132" s="43">
        <v>168</v>
      </c>
      <c r="K132" s="44">
        <v>429</v>
      </c>
      <c r="L132" s="43">
        <v>11.19</v>
      </c>
    </row>
    <row r="133" spans="1:12" ht="15">
      <c r="A133" s="23"/>
      <c r="B133" s="15"/>
      <c r="C133" s="11"/>
      <c r="D133" s="7" t="s">
        <v>26</v>
      </c>
      <c r="E133" s="42" t="s">
        <v>61</v>
      </c>
      <c r="F133" s="43">
        <v>200</v>
      </c>
      <c r="G133" s="43">
        <v>0</v>
      </c>
      <c r="H133" s="43">
        <v>0</v>
      </c>
      <c r="I133" s="43">
        <v>19.399999999999999</v>
      </c>
      <c r="J133" s="43">
        <v>77</v>
      </c>
      <c r="K133" s="44">
        <v>401</v>
      </c>
      <c r="L133" s="43">
        <v>9.66</v>
      </c>
    </row>
    <row r="134" spans="1:12" ht="15">
      <c r="A134" s="23"/>
      <c r="B134" s="15"/>
      <c r="C134" s="11"/>
      <c r="D134" s="7" t="s">
        <v>27</v>
      </c>
      <c r="E134" s="42" t="s">
        <v>48</v>
      </c>
      <c r="F134" s="43">
        <v>40</v>
      </c>
      <c r="G134" s="43">
        <v>2.6</v>
      </c>
      <c r="H134" s="43">
        <v>0.2</v>
      </c>
      <c r="I134" s="43">
        <v>17.600000000000001</v>
      </c>
      <c r="J134" s="43">
        <v>83</v>
      </c>
      <c r="K134" s="44">
        <v>108</v>
      </c>
      <c r="L134" s="43">
        <v>2.6</v>
      </c>
    </row>
    <row r="135" spans="1:12" ht="15">
      <c r="A135" s="23"/>
      <c r="B135" s="15"/>
      <c r="C135" s="11"/>
      <c r="D135" s="7" t="s">
        <v>28</v>
      </c>
      <c r="E135" s="42" t="s">
        <v>62</v>
      </c>
      <c r="F135" s="43">
        <v>35</v>
      </c>
      <c r="G135" s="43">
        <v>2.2000000000000002</v>
      </c>
      <c r="H135" s="43">
        <v>0.3</v>
      </c>
      <c r="I135" s="43">
        <v>14.4</v>
      </c>
      <c r="J135" s="43">
        <v>69</v>
      </c>
      <c r="K135" s="57" t="s">
        <v>50</v>
      </c>
      <c r="L135" s="43">
        <v>2.91</v>
      </c>
    </row>
    <row r="136" spans="1:12" ht="15">
      <c r="A136" s="23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23"/>
      <c r="B137" s="15"/>
      <c r="C137" s="11"/>
      <c r="D137" s="6"/>
      <c r="E137" s="42"/>
      <c r="F137" s="43"/>
      <c r="G137" s="43"/>
      <c r="H137" s="43"/>
      <c r="I137" s="43"/>
      <c r="J137" s="43"/>
      <c r="K137" s="44"/>
      <c r="L137" s="43"/>
    </row>
    <row r="138" spans="1:12" ht="15">
      <c r="A138" s="24"/>
      <c r="B138" s="17"/>
      <c r="C138" s="8"/>
      <c r="D138" s="18" t="s">
        <v>29</v>
      </c>
      <c r="E138" s="9"/>
      <c r="F138" s="19">
        <f>SUM(F129:F137)</f>
        <v>765</v>
      </c>
      <c r="G138" s="19">
        <f t="shared" ref="G138:J138" si="66">SUM(G129:G137)</f>
        <v>23.3</v>
      </c>
      <c r="H138" s="19">
        <f t="shared" si="66"/>
        <v>22.7</v>
      </c>
      <c r="I138" s="19">
        <f t="shared" si="66"/>
        <v>90.9</v>
      </c>
      <c r="J138" s="19">
        <f t="shared" si="66"/>
        <v>668</v>
      </c>
      <c r="K138" s="25"/>
      <c r="L138" s="19">
        <f t="shared" ref="L138" si="67">SUM(L129:L137)</f>
        <v>92.269999999999982</v>
      </c>
    </row>
    <row r="139" spans="1:12" ht="15">
      <c r="A139" s="29">
        <f>A123</f>
        <v>2</v>
      </c>
      <c r="B139" s="30">
        <f>B123</f>
        <v>3</v>
      </c>
      <c r="C139" s="59" t="s">
        <v>4</v>
      </c>
      <c r="D139" s="60"/>
      <c r="E139" s="31"/>
      <c r="F139" s="32">
        <f>F128+F138</f>
        <v>1285</v>
      </c>
      <c r="G139" s="32">
        <f t="shared" ref="G139" si="68">G128+G138</f>
        <v>40.200000000000003</v>
      </c>
      <c r="H139" s="32">
        <f t="shared" ref="H139" si="69">H128+H138</f>
        <v>31.799999999999997</v>
      </c>
      <c r="I139" s="32">
        <f t="shared" ref="I139" si="70">I128+I138</f>
        <v>161.30000000000001</v>
      </c>
      <c r="J139" s="32">
        <f t="shared" ref="J139:L139" si="71">J128+J138</f>
        <v>1106</v>
      </c>
      <c r="K139" s="32"/>
      <c r="L139" s="32">
        <f t="shared" si="71"/>
        <v>179.29999999999998</v>
      </c>
    </row>
    <row r="140" spans="1:12" ht="15">
      <c r="A140" s="20">
        <v>2</v>
      </c>
      <c r="B140" s="21">
        <v>4</v>
      </c>
      <c r="C140" s="22" t="s">
        <v>20</v>
      </c>
      <c r="D140" s="5"/>
      <c r="E140" s="39" t="s">
        <v>39</v>
      </c>
      <c r="F140" s="40">
        <v>70</v>
      </c>
      <c r="G140" s="40">
        <v>6.1</v>
      </c>
      <c r="H140" s="40">
        <v>10</v>
      </c>
      <c r="I140" s="40">
        <v>1.6</v>
      </c>
      <c r="J140" s="40">
        <v>120</v>
      </c>
      <c r="K140" s="41">
        <v>301</v>
      </c>
      <c r="L140" s="40">
        <v>14.58</v>
      </c>
    </row>
    <row r="141" spans="1:12" ht="15">
      <c r="A141" s="23"/>
      <c r="B141" s="15"/>
      <c r="C141" s="11"/>
      <c r="D141" s="7" t="s">
        <v>26</v>
      </c>
      <c r="E141" s="42" t="s">
        <v>52</v>
      </c>
      <c r="F141" s="43">
        <v>200</v>
      </c>
      <c r="G141" s="43">
        <v>0.6</v>
      </c>
      <c r="H141" s="43">
        <v>0</v>
      </c>
      <c r="I141" s="43">
        <v>32</v>
      </c>
      <c r="J141" s="43">
        <v>131</v>
      </c>
      <c r="K141" s="57" t="s">
        <v>53</v>
      </c>
      <c r="L141" s="43">
        <v>16</v>
      </c>
    </row>
    <row r="142" spans="1:12" ht="15">
      <c r="A142" s="23"/>
      <c r="B142" s="15"/>
      <c r="C142" s="11"/>
      <c r="D142" s="6"/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6"/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4"/>
      <c r="B144" s="17"/>
      <c r="C144" s="8"/>
      <c r="D144" s="18" t="s">
        <v>29</v>
      </c>
      <c r="E144" s="9"/>
      <c r="F144" s="19">
        <f>SUM(F140:F143)</f>
        <v>270</v>
      </c>
      <c r="G144" s="19">
        <f t="shared" ref="G144:J144" si="72">SUM(G140:G143)</f>
        <v>6.6999999999999993</v>
      </c>
      <c r="H144" s="19">
        <f t="shared" si="72"/>
        <v>10</v>
      </c>
      <c r="I144" s="19">
        <f t="shared" si="72"/>
        <v>33.6</v>
      </c>
      <c r="J144" s="19">
        <f t="shared" si="72"/>
        <v>251</v>
      </c>
      <c r="K144" s="25"/>
      <c r="L144" s="19">
        <f t="shared" ref="L144" si="73">SUM(L140:L143)</f>
        <v>30.58</v>
      </c>
    </row>
    <row r="145" spans="1:12" ht="15">
      <c r="A145" s="26">
        <f>A140</f>
        <v>2</v>
      </c>
      <c r="B145" s="13">
        <f>B140</f>
        <v>4</v>
      </c>
      <c r="C145" s="10" t="s">
        <v>22</v>
      </c>
      <c r="D145" s="7" t="s">
        <v>100</v>
      </c>
      <c r="E145" s="42" t="s">
        <v>95</v>
      </c>
      <c r="F145" s="43">
        <v>70</v>
      </c>
      <c r="G145" s="43">
        <v>1</v>
      </c>
      <c r="H145" s="43">
        <v>6.9</v>
      </c>
      <c r="I145" s="43">
        <v>5</v>
      </c>
      <c r="J145" s="43">
        <v>86</v>
      </c>
      <c r="K145" s="44">
        <v>76</v>
      </c>
      <c r="L145" s="43">
        <v>10.23</v>
      </c>
    </row>
    <row r="146" spans="1:12" ht="15">
      <c r="A146" s="23"/>
      <c r="B146" s="15"/>
      <c r="C146" s="11"/>
      <c r="D146" s="7" t="s">
        <v>23</v>
      </c>
      <c r="E146" s="42" t="s">
        <v>74</v>
      </c>
      <c r="F146" s="43">
        <v>200</v>
      </c>
      <c r="G146" s="43">
        <v>5.4</v>
      </c>
      <c r="H146" s="43">
        <v>8.6</v>
      </c>
      <c r="I146" s="43">
        <v>7.7</v>
      </c>
      <c r="J146" s="43">
        <v>135</v>
      </c>
      <c r="K146" s="44">
        <v>142</v>
      </c>
      <c r="L146" s="43">
        <v>15.05</v>
      </c>
    </row>
    <row r="147" spans="1:12" ht="15">
      <c r="A147" s="23"/>
      <c r="B147" s="15"/>
      <c r="C147" s="11"/>
      <c r="D147" s="7" t="s">
        <v>24</v>
      </c>
      <c r="E147" s="42" t="s">
        <v>94</v>
      </c>
      <c r="F147" s="43">
        <v>90</v>
      </c>
      <c r="G147" s="43">
        <v>12.7</v>
      </c>
      <c r="H147" s="43">
        <v>18.100000000000001</v>
      </c>
      <c r="I147" s="43">
        <v>3.5</v>
      </c>
      <c r="J147" s="43">
        <v>229</v>
      </c>
      <c r="K147" s="44">
        <v>405</v>
      </c>
      <c r="L147" s="43">
        <v>44</v>
      </c>
    </row>
    <row r="148" spans="1:12" ht="15">
      <c r="A148" s="23"/>
      <c r="B148" s="15"/>
      <c r="C148" s="11"/>
      <c r="D148" s="7" t="s">
        <v>25</v>
      </c>
      <c r="E148" s="42" t="s">
        <v>93</v>
      </c>
      <c r="F148" s="43">
        <v>150</v>
      </c>
      <c r="G148" s="43">
        <v>8.5</v>
      </c>
      <c r="H148" s="43">
        <v>7.6</v>
      </c>
      <c r="I148" s="43">
        <v>38.299999999999997</v>
      </c>
      <c r="J148" s="43">
        <v>255</v>
      </c>
      <c r="K148" s="44">
        <v>237</v>
      </c>
      <c r="L148" s="43">
        <v>8.77</v>
      </c>
    </row>
    <row r="149" spans="1:12" ht="15">
      <c r="A149" s="23"/>
      <c r="B149" s="15"/>
      <c r="C149" s="11"/>
      <c r="D149" s="7" t="s">
        <v>26</v>
      </c>
      <c r="E149" s="42" t="s">
        <v>70</v>
      </c>
      <c r="F149" s="43">
        <v>200</v>
      </c>
      <c r="G149" s="43">
        <v>0.7</v>
      </c>
      <c r="H149" s="43">
        <v>0.3</v>
      </c>
      <c r="I149" s="43">
        <v>28.7</v>
      </c>
      <c r="J149" s="43">
        <v>132</v>
      </c>
      <c r="K149" s="44">
        <v>441</v>
      </c>
      <c r="L149" s="43">
        <v>7.8</v>
      </c>
    </row>
    <row r="150" spans="1:12" ht="15">
      <c r="A150" s="23"/>
      <c r="B150" s="15"/>
      <c r="C150" s="11"/>
      <c r="D150" s="7" t="s">
        <v>27</v>
      </c>
      <c r="E150" s="42" t="s">
        <v>48</v>
      </c>
      <c r="F150" s="43">
        <v>40</v>
      </c>
      <c r="G150" s="43">
        <v>3</v>
      </c>
      <c r="H150" s="43">
        <v>0.2</v>
      </c>
      <c r="I150" s="43">
        <v>19.5</v>
      </c>
      <c r="J150" s="43">
        <v>91</v>
      </c>
      <c r="K150" s="44">
        <v>108</v>
      </c>
      <c r="L150" s="43">
        <v>2.6</v>
      </c>
    </row>
    <row r="151" spans="1:12" ht="15">
      <c r="A151" s="23"/>
      <c r="B151" s="15"/>
      <c r="C151" s="11"/>
      <c r="D151" s="7" t="s">
        <v>28</v>
      </c>
      <c r="E151" s="42" t="s">
        <v>62</v>
      </c>
      <c r="F151" s="43">
        <v>35</v>
      </c>
      <c r="G151" s="43">
        <v>2.2000000000000002</v>
      </c>
      <c r="H151" s="43">
        <v>0.3</v>
      </c>
      <c r="I151" s="43">
        <v>14.4</v>
      </c>
      <c r="J151" s="43">
        <v>69</v>
      </c>
      <c r="K151" s="57" t="s">
        <v>50</v>
      </c>
      <c r="L151" s="43">
        <v>2.91</v>
      </c>
    </row>
    <row r="152" spans="1:12" ht="15">
      <c r="A152" s="23"/>
      <c r="B152" s="15"/>
      <c r="C152" s="11"/>
      <c r="D152" s="6"/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6"/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4"/>
      <c r="B154" s="17"/>
      <c r="C154" s="8"/>
      <c r="D154" s="18" t="s">
        <v>29</v>
      </c>
      <c r="E154" s="9"/>
      <c r="F154" s="19">
        <f>SUM(F145:F153)</f>
        <v>785</v>
      </c>
      <c r="G154" s="19">
        <f t="shared" ref="G154:J154" si="74">SUM(G145:G153)</f>
        <v>33.5</v>
      </c>
      <c r="H154" s="19">
        <f t="shared" si="74"/>
        <v>42</v>
      </c>
      <c r="I154" s="19">
        <f t="shared" si="74"/>
        <v>117.10000000000001</v>
      </c>
      <c r="J154" s="19">
        <f t="shared" si="74"/>
        <v>997</v>
      </c>
      <c r="K154" s="25"/>
      <c r="L154" s="19">
        <f t="shared" ref="L154" si="75">SUM(L145:L153)</f>
        <v>91.359999999999985</v>
      </c>
    </row>
    <row r="155" spans="1:12" ht="15">
      <c r="A155" s="29">
        <f>A140</f>
        <v>2</v>
      </c>
      <c r="B155" s="30">
        <f>B140</f>
        <v>4</v>
      </c>
      <c r="C155" s="59" t="s">
        <v>4</v>
      </c>
      <c r="D155" s="60"/>
      <c r="E155" s="31"/>
      <c r="F155" s="32">
        <f>F144+F154</f>
        <v>1055</v>
      </c>
      <c r="G155" s="32">
        <f t="shared" ref="G155" si="76">G144+G154</f>
        <v>40.200000000000003</v>
      </c>
      <c r="H155" s="32">
        <f t="shared" ref="H155" si="77">H144+H154</f>
        <v>52</v>
      </c>
      <c r="I155" s="32">
        <f t="shared" ref="I155" si="78">I144+I154</f>
        <v>150.70000000000002</v>
      </c>
      <c r="J155" s="32">
        <f t="shared" ref="J155:L155" si="79">J144+J154</f>
        <v>1248</v>
      </c>
      <c r="K155" s="32"/>
      <c r="L155" s="32">
        <f t="shared" si="79"/>
        <v>121.93999999999998</v>
      </c>
    </row>
    <row r="156" spans="1:12" ht="15">
      <c r="A156" s="20">
        <v>2</v>
      </c>
      <c r="B156" s="21">
        <v>5</v>
      </c>
      <c r="C156" s="22" t="s">
        <v>20</v>
      </c>
      <c r="D156" s="5"/>
      <c r="E156" s="39" t="s">
        <v>51</v>
      </c>
      <c r="F156" s="40">
        <v>70</v>
      </c>
      <c r="G156" s="40">
        <v>11.3</v>
      </c>
      <c r="H156" s="40">
        <v>7.9</v>
      </c>
      <c r="I156" s="40">
        <v>21.2</v>
      </c>
      <c r="J156" s="40">
        <v>204</v>
      </c>
      <c r="K156" s="41">
        <v>319</v>
      </c>
      <c r="L156" s="40">
        <v>23.26</v>
      </c>
    </row>
    <row r="157" spans="1:12" ht="15">
      <c r="A157" s="23"/>
      <c r="B157" s="15"/>
      <c r="C157" s="11"/>
      <c r="D157" s="7" t="s">
        <v>26</v>
      </c>
      <c r="E157" s="42" t="s">
        <v>40</v>
      </c>
      <c r="F157" s="43">
        <v>200</v>
      </c>
      <c r="G157" s="43">
        <v>1</v>
      </c>
      <c r="H157" s="43">
        <v>0.2</v>
      </c>
      <c r="I157" s="43">
        <v>19.600000000000001</v>
      </c>
      <c r="J157" s="43">
        <v>83</v>
      </c>
      <c r="K157" s="57" t="s">
        <v>54</v>
      </c>
      <c r="L157" s="43">
        <v>16</v>
      </c>
    </row>
    <row r="158" spans="1:12" ht="15">
      <c r="A158" s="23"/>
      <c r="B158" s="15"/>
      <c r="C158" s="11"/>
      <c r="D158" s="7" t="s">
        <v>21</v>
      </c>
      <c r="E158" s="42" t="s">
        <v>55</v>
      </c>
      <c r="F158" s="43">
        <v>250</v>
      </c>
      <c r="G158" s="43">
        <v>1</v>
      </c>
      <c r="H158" s="43">
        <v>1</v>
      </c>
      <c r="I158" s="43">
        <v>23.8</v>
      </c>
      <c r="J158" s="43">
        <v>114</v>
      </c>
      <c r="K158" s="57" t="s">
        <v>56</v>
      </c>
      <c r="L158" s="43">
        <v>33.75</v>
      </c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6"/>
      <c r="E160" s="42"/>
      <c r="F160" s="43"/>
      <c r="G160" s="43"/>
      <c r="H160" s="43"/>
      <c r="I160" s="43"/>
      <c r="J160" s="43"/>
      <c r="K160" s="44"/>
      <c r="L160" s="43"/>
    </row>
    <row r="161" spans="1:12" ht="15.75" customHeight="1">
      <c r="A161" s="24"/>
      <c r="B161" s="17"/>
      <c r="C161" s="8"/>
      <c r="D161" s="18" t="s">
        <v>29</v>
      </c>
      <c r="E161" s="9"/>
      <c r="F161" s="19">
        <f>SUM(F156:F160)</f>
        <v>520</v>
      </c>
      <c r="G161" s="19">
        <f t="shared" ref="G161:J161" si="80">SUM(G156:G160)</f>
        <v>13.3</v>
      </c>
      <c r="H161" s="19">
        <f t="shared" si="80"/>
        <v>9.1</v>
      </c>
      <c r="I161" s="19">
        <f t="shared" si="80"/>
        <v>64.599999999999994</v>
      </c>
      <c r="J161" s="19">
        <f t="shared" si="80"/>
        <v>401</v>
      </c>
      <c r="K161" s="25"/>
      <c r="L161" s="19">
        <f t="shared" ref="L161" si="81">SUM(L156:L160)</f>
        <v>73.010000000000005</v>
      </c>
    </row>
    <row r="162" spans="1:12" ht="15">
      <c r="A162" s="26">
        <f>A156</f>
        <v>2</v>
      </c>
      <c r="B162" s="13">
        <f>B156</f>
        <v>5</v>
      </c>
      <c r="C162" s="10" t="s">
        <v>22</v>
      </c>
      <c r="D162" s="7" t="s">
        <v>100</v>
      </c>
      <c r="E162" s="42" t="s">
        <v>97</v>
      </c>
      <c r="F162" s="43">
        <v>80</v>
      </c>
      <c r="G162" s="43">
        <v>7.2</v>
      </c>
      <c r="H162" s="43">
        <v>14.4</v>
      </c>
      <c r="I162" s="43">
        <v>2.5</v>
      </c>
      <c r="J162" s="43">
        <v>169</v>
      </c>
      <c r="K162" s="44">
        <v>353</v>
      </c>
      <c r="L162" s="43">
        <v>2.94</v>
      </c>
    </row>
    <row r="163" spans="1:12" ht="15">
      <c r="A163" s="23"/>
      <c r="B163" s="15"/>
      <c r="C163" s="11"/>
      <c r="D163" s="7" t="s">
        <v>23</v>
      </c>
      <c r="E163" s="42" t="s">
        <v>77</v>
      </c>
      <c r="F163" s="43">
        <v>200</v>
      </c>
      <c r="G163" s="43">
        <v>8.4</v>
      </c>
      <c r="H163" s="43">
        <v>7.5</v>
      </c>
      <c r="I163" s="43">
        <v>16.7</v>
      </c>
      <c r="J163" s="43">
        <v>167</v>
      </c>
      <c r="K163" s="44">
        <v>144</v>
      </c>
      <c r="L163" s="43">
        <v>12.66</v>
      </c>
    </row>
    <row r="164" spans="1:12" ht="15">
      <c r="A164" s="23"/>
      <c r="B164" s="15"/>
      <c r="C164" s="11"/>
      <c r="D164" s="7" t="s">
        <v>24</v>
      </c>
      <c r="E164" s="42" t="s">
        <v>96</v>
      </c>
      <c r="F164" s="43">
        <v>260</v>
      </c>
      <c r="G164" s="43">
        <v>21.9</v>
      </c>
      <c r="H164" s="43">
        <v>22.7</v>
      </c>
      <c r="I164" s="43">
        <v>29.4</v>
      </c>
      <c r="J164" s="43">
        <v>410</v>
      </c>
      <c r="K164" s="44">
        <v>369</v>
      </c>
      <c r="L164" s="43">
        <v>54.91</v>
      </c>
    </row>
    <row r="165" spans="1:12" ht="15">
      <c r="A165" s="23"/>
      <c r="B165" s="15"/>
      <c r="C165" s="11"/>
      <c r="D165" s="7" t="s">
        <v>26</v>
      </c>
      <c r="E165" s="42" t="s">
        <v>98</v>
      </c>
      <c r="F165" s="43">
        <v>200</v>
      </c>
      <c r="G165" s="43">
        <v>0</v>
      </c>
      <c r="H165" s="43">
        <v>0</v>
      </c>
      <c r="I165" s="43">
        <v>19.399999999999999</v>
      </c>
      <c r="J165" s="43">
        <v>77</v>
      </c>
      <c r="K165" s="44" t="s">
        <v>99</v>
      </c>
      <c r="L165" s="43">
        <v>9.91</v>
      </c>
    </row>
    <row r="166" spans="1:12" ht="15">
      <c r="A166" s="23"/>
      <c r="B166" s="15"/>
      <c r="C166" s="11"/>
      <c r="D166" s="7" t="s">
        <v>27</v>
      </c>
      <c r="E166" s="42" t="s">
        <v>48</v>
      </c>
      <c r="F166" s="43">
        <v>40</v>
      </c>
      <c r="G166" s="43">
        <v>3</v>
      </c>
      <c r="H166" s="43">
        <v>0.2</v>
      </c>
      <c r="I166" s="43">
        <v>19.5</v>
      </c>
      <c r="J166" s="43">
        <v>91</v>
      </c>
      <c r="K166" s="44">
        <v>108</v>
      </c>
      <c r="L166" s="43">
        <v>2.6</v>
      </c>
    </row>
    <row r="167" spans="1:12" ht="15">
      <c r="A167" s="23"/>
      <c r="B167" s="15"/>
      <c r="C167" s="11"/>
      <c r="D167" s="7" t="s">
        <v>28</v>
      </c>
      <c r="E167" s="42" t="s">
        <v>62</v>
      </c>
      <c r="F167" s="43">
        <v>35</v>
      </c>
      <c r="G167" s="43">
        <v>2.2000000000000002</v>
      </c>
      <c r="H167" s="43">
        <v>0.3</v>
      </c>
      <c r="I167" s="43">
        <v>14.4</v>
      </c>
      <c r="J167" s="43">
        <v>69</v>
      </c>
      <c r="K167" s="57" t="s">
        <v>50</v>
      </c>
      <c r="L167" s="43">
        <v>2.91</v>
      </c>
    </row>
    <row r="168" spans="1:12" ht="15">
      <c r="A168" s="23"/>
      <c r="B168" s="15"/>
      <c r="C168" s="11"/>
      <c r="D168" s="6"/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6"/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4"/>
      <c r="B170" s="17"/>
      <c r="C170" s="8"/>
      <c r="D170" s="18" t="s">
        <v>29</v>
      </c>
      <c r="E170" s="9"/>
      <c r="F170" s="19">
        <f>SUM(F162:F169)</f>
        <v>815</v>
      </c>
      <c r="G170" s="19">
        <f t="shared" ref="G170:J170" si="82">SUM(G162:G169)</f>
        <v>42.7</v>
      </c>
      <c r="H170" s="19">
        <f t="shared" si="82"/>
        <v>45.099999999999994</v>
      </c>
      <c r="I170" s="19">
        <f t="shared" si="82"/>
        <v>101.9</v>
      </c>
      <c r="J170" s="19">
        <f t="shared" si="82"/>
        <v>983</v>
      </c>
      <c r="K170" s="25"/>
      <c r="L170" s="19">
        <f t="shared" ref="L170" si="83">SUM(L162:L169)</f>
        <v>85.929999999999978</v>
      </c>
    </row>
    <row r="171" spans="1:12" ht="15">
      <c r="A171" s="29">
        <f>A156</f>
        <v>2</v>
      </c>
      <c r="B171" s="30">
        <f>B156</f>
        <v>5</v>
      </c>
      <c r="C171" s="59" t="s">
        <v>4</v>
      </c>
      <c r="D171" s="60"/>
      <c r="E171" s="31"/>
      <c r="F171" s="32">
        <f>F161+F170</f>
        <v>1335</v>
      </c>
      <c r="G171" s="32">
        <f>G161+G170</f>
        <v>56</v>
      </c>
      <c r="H171" s="32">
        <f>H161+H170</f>
        <v>54.199999999999996</v>
      </c>
      <c r="I171" s="32">
        <f>I161+I170</f>
        <v>166.5</v>
      </c>
      <c r="J171" s="32">
        <f>J161+J170</f>
        <v>1384</v>
      </c>
      <c r="K171" s="32"/>
      <c r="L171" s="32">
        <f>L161+L170</f>
        <v>158.94</v>
      </c>
    </row>
    <row r="172" spans="1:12">
      <c r="A172" s="27"/>
      <c r="B172" s="28"/>
      <c r="C172" s="61" t="s">
        <v>5</v>
      </c>
      <c r="D172" s="61"/>
      <c r="E172" s="61"/>
      <c r="F172" s="34">
        <f>(F22+F39+F55+F71+F88+F104+F122+F139+F155+F171)/(IF(F22=0,0,1)+IF(F39=0,0,1)+IF(F55=0,0,1)+IF(F71=0,0,1)+IF(F88=0,0,1)+IF(F104=0,0,1)+IF(F122=0,0,1)+IF(F139=0,0,1)+IF(F155=0,0,1)+IF(F171=0,0,1))</f>
        <v>1243</v>
      </c>
      <c r="G172" s="34">
        <f>(G22+G39+G55+G71+G88+G104+G122+G139+G155+G171)/(IF(G22=0,0,1)+IF(G39=0,0,1)+IF(G55=0,0,1)+IF(G71=0,0,1)+IF(G88=0,0,1)+IF(G104=0,0,1)+IF(G122=0,0,1)+IF(G139=0,0,1)+IF(G155=0,0,1)+IF(G171=0,0,1))</f>
        <v>47.64</v>
      </c>
      <c r="H172" s="34">
        <f>(H22+H39+H55+H71+H88+H104+H122+H139+H155+H171)/(IF(H22=0,0,1)+IF(H39=0,0,1)+IF(H55=0,0,1)+IF(H71=0,0,1)+IF(H88=0,0,1)+IF(H104=0,0,1)+IF(H122=0,0,1)+IF(H139=0,0,1)+IF(H155=0,0,1)+IF(H171=0,0,1))</f>
        <v>48.3</v>
      </c>
      <c r="I172" s="34">
        <f>(I22+I39+I55+I71+I88+I104+I122+I139+I155+I171)/(IF(I22=0,0,1)+IF(I39=0,0,1)+IF(I55=0,0,1)+IF(I71=0,0,1)+IF(I88=0,0,1)+IF(I104=0,0,1)+IF(I122=0,0,1)+IF(I139=0,0,1)+IF(I155=0,0,1)+IF(I171=0,0,1))</f>
        <v>161.93199999999999</v>
      </c>
      <c r="J172" s="34">
        <f>(J22+J39+J55+J71+J88+J104+J122+J139+J155+J171)/(IF(J22=0,0,1)+IF(J39=0,0,1)+IF(J55=0,0,1)+IF(J71=0,0,1)+IF(J88=0,0,1)+IF(J104=0,0,1)+IF(J122=0,0,1)+IF(J139=0,0,1)+IF(J155=0,0,1)+IF(J171=0,0,1))</f>
        <v>1287.5999999999999</v>
      </c>
      <c r="K172" s="34"/>
      <c r="L172" s="34">
        <f>(L22+L39+L55+L71+L88+L104+L122+L139+L155+L171)/(IF(L22=0,0,1)+IF(L39=0,0,1)+IF(L55=0,0,1)+IF(L71=0,0,1)+IF(L88=0,0,1)+IF(L104=0,0,1)+IF(L122=0,0,1)+IF(L139=0,0,1)+IF(L155=0,0,1)+IF(L171=0,0,1))</f>
        <v>155.00599999999997</v>
      </c>
    </row>
  </sheetData>
  <mergeCells count="14">
    <mergeCell ref="C1:E1"/>
    <mergeCell ref="H1:K1"/>
    <mergeCell ref="H2:K2"/>
    <mergeCell ref="C39:D39"/>
    <mergeCell ref="C55:D55"/>
    <mergeCell ref="C71:D71"/>
    <mergeCell ref="C88:D88"/>
    <mergeCell ref="C22:D22"/>
    <mergeCell ref="C172:E172"/>
    <mergeCell ref="C171:D171"/>
    <mergeCell ref="C104:D104"/>
    <mergeCell ref="C122:D122"/>
    <mergeCell ref="C139:D139"/>
    <mergeCell ref="C155:D15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Рыбакова Татьяна Викторовна</cp:lastModifiedBy>
  <dcterms:created xsi:type="dcterms:W3CDTF">2022-05-16T14:23:56Z</dcterms:created>
  <dcterms:modified xsi:type="dcterms:W3CDTF">2023-10-23T07:52:47Z</dcterms:modified>
</cp:coreProperties>
</file>