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72" i="1"/>
  <c r="A172"/>
  <c r="L171"/>
  <c r="J171"/>
  <c r="I171"/>
  <c r="H171"/>
  <c r="G171"/>
  <c r="F171"/>
  <c r="B162"/>
  <c r="A162"/>
  <c r="L161"/>
  <c r="J161"/>
  <c r="I161"/>
  <c r="H161"/>
  <c r="G161"/>
  <c r="F161"/>
  <c r="B155"/>
  <c r="A155"/>
  <c r="L154"/>
  <c r="J154"/>
  <c r="I154"/>
  <c r="H154"/>
  <c r="G154"/>
  <c r="F154"/>
  <c r="B144"/>
  <c r="A144"/>
  <c r="L143"/>
  <c r="J143"/>
  <c r="I143"/>
  <c r="H143"/>
  <c r="G143"/>
  <c r="F143"/>
  <c r="B139"/>
  <c r="A139"/>
  <c r="L138"/>
  <c r="J138"/>
  <c r="I138"/>
  <c r="H138"/>
  <c r="G138"/>
  <c r="F138"/>
  <c r="B129"/>
  <c r="A129"/>
  <c r="L128"/>
  <c r="J128"/>
  <c r="I128"/>
  <c r="H128"/>
  <c r="G128"/>
  <c r="F128"/>
  <c r="B122"/>
  <c r="A122"/>
  <c r="L121"/>
  <c r="J121"/>
  <c r="I121"/>
  <c r="H121"/>
  <c r="G121"/>
  <c r="F121"/>
  <c r="B112"/>
  <c r="A112"/>
  <c r="L111"/>
  <c r="J111"/>
  <c r="I111"/>
  <c r="H111"/>
  <c r="G111"/>
  <c r="F111"/>
  <c r="B105"/>
  <c r="A105"/>
  <c r="L104"/>
  <c r="J104"/>
  <c r="I104"/>
  <c r="H104"/>
  <c r="G104"/>
  <c r="F104"/>
  <c r="B95"/>
  <c r="A95"/>
  <c r="L94"/>
  <c r="J94"/>
  <c r="I94"/>
  <c r="H94"/>
  <c r="G94"/>
  <c r="F94"/>
  <c r="B89"/>
  <c r="A89"/>
  <c r="L88"/>
  <c r="J88"/>
  <c r="I88"/>
  <c r="H88"/>
  <c r="G88"/>
  <c r="F88"/>
  <c r="B78"/>
  <c r="A78"/>
  <c r="L77"/>
  <c r="J77"/>
  <c r="I77"/>
  <c r="H77"/>
  <c r="G77"/>
  <c r="F77"/>
  <c r="B71"/>
  <c r="A71"/>
  <c r="L70"/>
  <c r="J70"/>
  <c r="I70"/>
  <c r="H70"/>
  <c r="G70"/>
  <c r="F70"/>
  <c r="B61"/>
  <c r="A61"/>
  <c r="L60"/>
  <c r="J60"/>
  <c r="I60"/>
  <c r="H60"/>
  <c r="G60"/>
  <c r="F60"/>
  <c r="B54"/>
  <c r="A54"/>
  <c r="L53"/>
  <c r="J53"/>
  <c r="I53"/>
  <c r="H53"/>
  <c r="G53"/>
  <c r="F53"/>
  <c r="B44"/>
  <c r="A44"/>
  <c r="L43"/>
  <c r="J43"/>
  <c r="I43"/>
  <c r="H43"/>
  <c r="G43"/>
  <c r="F43"/>
  <c r="B39"/>
  <c r="A39"/>
  <c r="L38"/>
  <c r="J38"/>
  <c r="I38"/>
  <c r="H38"/>
  <c r="G38"/>
  <c r="F38"/>
  <c r="B29"/>
  <c r="A29"/>
  <c r="L28"/>
  <c r="J28"/>
  <c r="I28"/>
  <c r="H28"/>
  <c r="G28"/>
  <c r="F28"/>
  <c r="B22"/>
  <c r="A22"/>
  <c r="B12"/>
  <c r="A12"/>
  <c r="F11"/>
  <c r="G172" l="1"/>
  <c r="H172"/>
  <c r="L155"/>
  <c r="F155"/>
  <c r="J105"/>
  <c r="F172"/>
  <c r="G54"/>
  <c r="G155"/>
  <c r="I172"/>
  <c r="J155"/>
  <c r="F22"/>
  <c r="I105"/>
  <c r="H155"/>
  <c r="L172"/>
  <c r="J172"/>
  <c r="L122"/>
  <c r="I155"/>
  <c r="H139"/>
  <c r="I139"/>
  <c r="G139"/>
  <c r="F139"/>
  <c r="L139"/>
  <c r="J139"/>
  <c r="G122"/>
  <c r="F122"/>
  <c r="I122"/>
  <c r="J122"/>
  <c r="H122"/>
  <c r="L105"/>
  <c r="J89"/>
  <c r="I89"/>
  <c r="H105"/>
  <c r="G105"/>
  <c r="F105"/>
  <c r="L89"/>
  <c r="G89"/>
  <c r="H89"/>
  <c r="F89"/>
  <c r="J71"/>
  <c r="F71"/>
  <c r="I71"/>
  <c r="L71"/>
  <c r="H71"/>
  <c r="G71"/>
  <c r="J54"/>
  <c r="I54"/>
  <c r="L54"/>
  <c r="H54"/>
  <c r="F54"/>
  <c r="G22"/>
  <c r="I39"/>
  <c r="H39"/>
  <c r="J39"/>
  <c r="G39"/>
  <c r="F39"/>
  <c r="L39"/>
  <c r="L22"/>
  <c r="H22"/>
  <c r="J22"/>
  <c r="I22"/>
  <c r="F173" l="1"/>
  <c r="I173"/>
  <c r="G173"/>
  <c r="H173"/>
  <c r="J173"/>
  <c r="L173"/>
</calcChain>
</file>

<file path=xl/sharedStrings.xml><?xml version="1.0" encoding="utf-8"?>
<sst xmlns="http://schemas.openxmlformats.org/spreadsheetml/2006/main" count="328" uniqueCount="113">
  <si>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</si>
  <si>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</si>
  <si>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</si>
  <si>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</si>
  <si>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</si>
  <si>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</si>
  <si>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</si>
  <si>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</si>
  <si>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</si>
  <si>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</si>
  <si>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</si>
  <si>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</si>
  <si>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</si>
  <si>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</si>
  <si>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</si>
  <si>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</si>
  <si>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</si>
  <si>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</si>
  <si>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</si>
  <si>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</si>
  <si>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</si>
  <si>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</si>
  <si>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</si>
  <si>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</si>
  <si>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</si>
  <si>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</si>
  <si>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</si>
  <si>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</si>
  <si>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</si>
  <si>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</si>
  <si>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</si>
  <si>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</si>
  <si>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</si>
  <si>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</si>
  <si>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"Сузунская ОШ-И"</t>
  </si>
  <si>
    <t>Директор</t>
  </si>
  <si>
    <t>В.П.Шевченко</t>
  </si>
  <si>
    <t>Омлет натуральный</t>
  </si>
  <si>
    <t>Сок яблочный</t>
  </si>
  <si>
    <t>Апельсины свежие</t>
  </si>
  <si>
    <t>5/1</t>
  </si>
  <si>
    <t>Борщ с капустой и картофелем</t>
  </si>
  <si>
    <t>Каша перловая рассыпчатая</t>
  </si>
  <si>
    <t>Гуляш из говядины</t>
  </si>
  <si>
    <t>Салат "Степной"</t>
  </si>
  <si>
    <t>Компот из смеси сухофруктов</t>
  </si>
  <si>
    <t>Хлеб пшеничный</t>
  </si>
  <si>
    <t>110/1</t>
  </si>
  <si>
    <t>Пудинг творожный запеченный с изюмом</t>
  </si>
  <si>
    <t>Сок персиковый</t>
  </si>
  <si>
    <t>1/6</t>
  </si>
  <si>
    <t>1/7</t>
  </si>
  <si>
    <t>Яблоки свежие</t>
  </si>
  <si>
    <t>5/5</t>
  </si>
  <si>
    <t>Суп картофельный с мясными фрикадельками</t>
  </si>
  <si>
    <t>Макаронные изделия отварные</t>
  </si>
  <si>
    <t>Кукуруза отварная</t>
  </si>
  <si>
    <t>Компот из кураги</t>
  </si>
  <si>
    <t>Хлеб ржано-пшеничный</t>
  </si>
  <si>
    <t>Омлет с колбасой</t>
  </si>
  <si>
    <t>Сок мультифруктовый</t>
  </si>
  <si>
    <t>1/5</t>
  </si>
  <si>
    <t>Рассольник Ленинградский</t>
  </si>
  <si>
    <t>Котлеты из птицы</t>
  </si>
  <si>
    <t>Пюре из гороха</t>
  </si>
  <si>
    <t>Салат из белокачанной капусты с яблоками</t>
  </si>
  <si>
    <t>Напиток из шиповника</t>
  </si>
  <si>
    <t>Сырники из творога запеченые</t>
  </si>
  <si>
    <t>Бананы свежие</t>
  </si>
  <si>
    <t>5/3</t>
  </si>
  <si>
    <t>Щи из свежей капусты с картофелем</t>
  </si>
  <si>
    <t>Плов из отварной говядины</t>
  </si>
  <si>
    <t>Икра кабачковая (промышленного производства)</t>
  </si>
  <si>
    <t>Суп картофельный с горохом</t>
  </si>
  <si>
    <t>Тефтели рыбные</t>
  </si>
  <si>
    <t>Огурцы соленые</t>
  </si>
  <si>
    <t>5/9</t>
  </si>
  <si>
    <t>Суп с рыбными консервами</t>
  </si>
  <si>
    <t>Рис отварной</t>
  </si>
  <si>
    <t>Котлеты из говядины</t>
  </si>
  <si>
    <t>381/1</t>
  </si>
  <si>
    <t>соус</t>
  </si>
  <si>
    <t>Соус молочный</t>
  </si>
  <si>
    <t>Сырники из творога запеченные</t>
  </si>
  <si>
    <t>Картофельное пюре</t>
  </si>
  <si>
    <t>Помидоры соленые</t>
  </si>
  <si>
    <t>5/7</t>
  </si>
  <si>
    <t>Каша гречневая рассыпчатая</t>
  </si>
  <si>
    <t>Винегрет овощной</t>
  </si>
  <si>
    <t>Жаркое по домашнему</t>
  </si>
  <si>
    <t>Сельдь с луком</t>
  </si>
  <si>
    <t>Компот из плодов быстрозамороженных</t>
  </si>
  <si>
    <t>ТТК № 58</t>
  </si>
  <si>
    <t>Салат</t>
  </si>
  <si>
    <t xml:space="preserve"> </t>
  </si>
  <si>
    <t>30</t>
  </si>
  <si>
    <t>нарезка</t>
  </si>
  <si>
    <t>Компот из яблок с лимоном</t>
  </si>
  <si>
    <t>76</t>
  </si>
  <si>
    <t>Апельсины  свежие</t>
  </si>
  <si>
    <t>Шницель из говядины</t>
  </si>
  <si>
    <t>Птица, тушеная в сметанном соусе</t>
  </si>
  <si>
    <t>гор.блюдо</t>
  </si>
  <si>
    <t xml:space="preserve">закуска </t>
  </si>
  <si>
    <t>закуска</t>
  </si>
  <si>
    <t>Завтрак 2</t>
  </si>
  <si>
    <t>салат</t>
  </si>
  <si>
    <t>Рыба, тушеная в сметанном соусе</t>
  </si>
  <si>
    <t>соус молочный</t>
  </si>
  <si>
    <t>Огурцы свежие</t>
  </si>
  <si>
    <t>5/8</t>
  </si>
  <si>
    <t>Помидоры свежие</t>
  </si>
  <si>
    <t>5/6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</si>
</sst>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49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3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L171" sqref="L17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34</v>
      </c>
      <c r="D1" s="60"/>
      <c r="E1" s="60"/>
      <c r="F1" s="12" t="s">
        <v>16</v>
      </c>
      <c r="G1" s="2" t="s">
        <v>17</v>
      </c>
      <c r="H1" s="61" t="s">
        <v>35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36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31</v>
      </c>
      <c r="I4" s="47" t="s">
        <v>32</v>
      </c>
      <c r="J4" s="47" t="s">
        <v>33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30</v>
      </c>
    </row>
    <row r="6" spans="1:12" ht="15">
      <c r="A6" s="20">
        <v>1</v>
      </c>
      <c r="B6" s="21">
        <v>1</v>
      </c>
      <c r="C6" s="22" t="s">
        <v>105</v>
      </c>
      <c r="D6" s="5" t="s">
        <v>102</v>
      </c>
      <c r="E6" s="39" t="s">
        <v>37</v>
      </c>
      <c r="F6" s="40">
        <v>70</v>
      </c>
      <c r="G6" s="40">
        <v>6.09</v>
      </c>
      <c r="H6" s="40">
        <v>9.9600000000000009</v>
      </c>
      <c r="I6" s="40">
        <v>1.56</v>
      </c>
      <c r="J6" s="40">
        <v>120.4</v>
      </c>
      <c r="K6" s="41">
        <v>301</v>
      </c>
      <c r="L6" s="40">
        <v>19.809999999999999</v>
      </c>
    </row>
    <row r="7" spans="1:12" ht="15">
      <c r="A7" s="23"/>
      <c r="B7" s="15"/>
      <c r="C7" s="11"/>
      <c r="D7" s="7" t="s">
        <v>25</v>
      </c>
      <c r="E7" s="42" t="s">
        <v>49</v>
      </c>
      <c r="F7" s="43">
        <v>200</v>
      </c>
      <c r="G7" s="43">
        <v>0.57999999999999996</v>
      </c>
      <c r="H7" s="43">
        <v>0</v>
      </c>
      <c r="I7" s="43">
        <v>32.01</v>
      </c>
      <c r="J7" s="43">
        <v>131.91999999999999</v>
      </c>
      <c r="K7" s="51" t="s">
        <v>50</v>
      </c>
      <c r="L7" s="43">
        <v>11.91</v>
      </c>
    </row>
    <row r="8" spans="1:12" ht="15">
      <c r="A8" s="23"/>
      <c r="B8" s="15"/>
      <c r="C8" s="11"/>
      <c r="D8" s="7" t="s">
        <v>20</v>
      </c>
      <c r="E8" s="42" t="s">
        <v>68</v>
      </c>
      <c r="F8" s="43">
        <v>250</v>
      </c>
      <c r="G8" s="43">
        <v>3.64</v>
      </c>
      <c r="H8" s="43">
        <v>1.21</v>
      </c>
      <c r="I8" s="43">
        <v>50.93</v>
      </c>
      <c r="J8" s="43">
        <v>232.8</v>
      </c>
      <c r="K8" s="51" t="s">
        <v>69</v>
      </c>
      <c r="L8" s="43">
        <v>51.67</v>
      </c>
    </row>
    <row r="9" spans="1:12" ht="1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4"/>
      <c r="B11" s="17"/>
      <c r="C11" s="8"/>
      <c r="D11" s="18" t="s">
        <v>28</v>
      </c>
      <c r="E11" s="9"/>
      <c r="F11" s="19">
        <f>SUM(F6:F10)</f>
        <v>520</v>
      </c>
      <c r="G11" s="19">
        <v>10.31</v>
      </c>
      <c r="H11" s="19">
        <v>11.17</v>
      </c>
      <c r="I11" s="19">
        <v>84.5</v>
      </c>
      <c r="J11" s="19">
        <v>485.12</v>
      </c>
      <c r="K11" s="25"/>
      <c r="L11" s="19">
        <v>83.39</v>
      </c>
    </row>
    <row r="12" spans="1:12" ht="15">
      <c r="A12" s="26">
        <f>A6</f>
        <v>1</v>
      </c>
      <c r="B12" s="13">
        <f>B6</f>
        <v>1</v>
      </c>
      <c r="C12" s="10" t="s">
        <v>21</v>
      </c>
      <c r="D12" s="58" t="s">
        <v>96</v>
      </c>
      <c r="E12" s="52" t="s">
        <v>75</v>
      </c>
      <c r="F12" s="43">
        <v>60</v>
      </c>
      <c r="G12" s="43">
        <v>0.47</v>
      </c>
      <c r="H12" s="43">
        <v>0.06</v>
      </c>
      <c r="I12" s="43">
        <v>0.99</v>
      </c>
      <c r="J12" s="43">
        <v>7.57</v>
      </c>
      <c r="K12" s="57" t="s">
        <v>76</v>
      </c>
      <c r="L12" s="43">
        <v>7.2</v>
      </c>
    </row>
    <row r="13" spans="1:12" ht="15">
      <c r="A13" s="23"/>
      <c r="B13" s="15"/>
      <c r="C13" s="11"/>
      <c r="D13" s="7" t="s">
        <v>22</v>
      </c>
      <c r="E13" s="52" t="s">
        <v>41</v>
      </c>
      <c r="F13" s="43">
        <v>200</v>
      </c>
      <c r="G13" s="43">
        <v>5.39</v>
      </c>
      <c r="H13" s="43">
        <v>8.57</v>
      </c>
      <c r="I13" s="43">
        <v>10.42</v>
      </c>
      <c r="J13" s="43">
        <v>145.47999999999999</v>
      </c>
      <c r="K13" s="44">
        <v>128</v>
      </c>
      <c r="L13" s="43">
        <v>15.23</v>
      </c>
    </row>
    <row r="14" spans="1:12" ht="15">
      <c r="A14" s="23"/>
      <c r="B14" s="15"/>
      <c r="C14" s="11"/>
      <c r="D14" s="7" t="s">
        <v>23</v>
      </c>
      <c r="E14" s="52" t="s">
        <v>43</v>
      </c>
      <c r="F14" s="43">
        <v>90</v>
      </c>
      <c r="G14" s="43">
        <v>15.9</v>
      </c>
      <c r="H14" s="43">
        <v>16.91</v>
      </c>
      <c r="I14" s="43">
        <v>4.3600000000000003</v>
      </c>
      <c r="J14" s="43">
        <v>233.54</v>
      </c>
      <c r="K14" s="44">
        <v>367</v>
      </c>
      <c r="L14" s="43">
        <v>41.2</v>
      </c>
    </row>
    <row r="15" spans="1:12" ht="15">
      <c r="A15" s="23"/>
      <c r="B15" s="15"/>
      <c r="C15" s="11"/>
      <c r="D15" s="7" t="s">
        <v>24</v>
      </c>
      <c r="E15" s="52" t="s">
        <v>42</v>
      </c>
      <c r="F15" s="43">
        <v>160</v>
      </c>
      <c r="G15" s="43">
        <v>4.8499999999999996</v>
      </c>
      <c r="H15" s="43">
        <v>6.97</v>
      </c>
      <c r="I15" s="43">
        <v>34.65</v>
      </c>
      <c r="J15" s="43">
        <v>220.9</v>
      </c>
      <c r="K15" s="44">
        <v>242</v>
      </c>
      <c r="L15" s="43">
        <v>9.3699999999999992</v>
      </c>
    </row>
    <row r="16" spans="1:12" ht="15">
      <c r="A16" s="23"/>
      <c r="B16" s="15"/>
      <c r="C16" s="11"/>
      <c r="D16" s="7" t="s">
        <v>25</v>
      </c>
      <c r="E16" s="52" t="s">
        <v>45</v>
      </c>
      <c r="F16" s="43">
        <v>200</v>
      </c>
      <c r="G16" s="43">
        <v>0</v>
      </c>
      <c r="H16" s="43">
        <v>0</v>
      </c>
      <c r="I16" s="43">
        <v>19.36</v>
      </c>
      <c r="J16" s="43">
        <v>77.41</v>
      </c>
      <c r="K16" s="44">
        <v>508</v>
      </c>
      <c r="L16" s="43">
        <v>3.85</v>
      </c>
    </row>
    <row r="17" spans="1:12" ht="15">
      <c r="A17" s="23"/>
      <c r="B17" s="15"/>
      <c r="C17" s="11"/>
      <c r="D17" s="7" t="s">
        <v>26</v>
      </c>
      <c r="E17" s="52" t="s">
        <v>46</v>
      </c>
      <c r="F17" s="43">
        <v>40</v>
      </c>
      <c r="G17" s="43">
        <v>2.96</v>
      </c>
      <c r="H17" s="43">
        <v>0.24</v>
      </c>
      <c r="I17" s="43">
        <v>19.47</v>
      </c>
      <c r="J17" s="43">
        <v>91.89</v>
      </c>
      <c r="K17" s="44">
        <v>108</v>
      </c>
      <c r="L17" s="43">
        <v>2.96</v>
      </c>
    </row>
    <row r="18" spans="1:12" ht="15">
      <c r="A18" s="23"/>
      <c r="B18" s="15"/>
      <c r="C18" s="11"/>
      <c r="D18" s="7" t="s">
        <v>27</v>
      </c>
      <c r="E18" s="52" t="s">
        <v>58</v>
      </c>
      <c r="F18" s="43">
        <v>35</v>
      </c>
      <c r="G18" s="43">
        <v>2.25</v>
      </c>
      <c r="H18" s="43">
        <v>0.3</v>
      </c>
      <c r="I18" s="43">
        <v>14.39</v>
      </c>
      <c r="J18" s="43">
        <v>69.239999999999995</v>
      </c>
      <c r="K18" s="54" t="s">
        <v>47</v>
      </c>
      <c r="L18" s="43">
        <v>3.5</v>
      </c>
    </row>
    <row r="19" spans="1:12" ht="1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4"/>
      <c r="B21" s="17"/>
      <c r="C21" s="8"/>
      <c r="D21" s="18" t="s">
        <v>28</v>
      </c>
      <c r="E21" s="9"/>
      <c r="F21" s="19">
        <v>785</v>
      </c>
      <c r="G21" s="19">
        <v>31.82</v>
      </c>
      <c r="H21" s="19">
        <v>33.049999999999997</v>
      </c>
      <c r="I21" s="19">
        <v>103.64</v>
      </c>
      <c r="J21" s="19">
        <v>846.03</v>
      </c>
      <c r="K21" s="25" t="s">
        <v>94</v>
      </c>
      <c r="L21" s="19">
        <v>83.31</v>
      </c>
    </row>
    <row r="22" spans="1:12" ht="15">
      <c r="A22" s="29">
        <f>A6</f>
        <v>1</v>
      </c>
      <c r="B22" s="30">
        <f>B6</f>
        <v>1</v>
      </c>
      <c r="C22" s="62" t="s">
        <v>4</v>
      </c>
      <c r="D22" s="63"/>
      <c r="E22" s="31"/>
      <c r="F22" s="32">
        <f>F11+F21</f>
        <v>1305</v>
      </c>
      <c r="G22" s="32">
        <f>G11+G21</f>
        <v>42.13</v>
      </c>
      <c r="H22" s="32">
        <f>H11+H21</f>
        <v>44.22</v>
      </c>
      <c r="I22" s="32">
        <f>I11+I21</f>
        <v>188.14</v>
      </c>
      <c r="J22" s="32">
        <f>J11+J21</f>
        <v>1331.15</v>
      </c>
      <c r="K22" s="32"/>
      <c r="L22" s="32">
        <f>L11+L21</f>
        <v>166.7</v>
      </c>
    </row>
    <row r="23" spans="1:12" ht="15">
      <c r="A23" s="14">
        <v>1</v>
      </c>
      <c r="B23" s="15">
        <v>2</v>
      </c>
      <c r="C23" s="22" t="s">
        <v>105</v>
      </c>
      <c r="D23" s="5" t="s">
        <v>102</v>
      </c>
      <c r="E23" s="55" t="s">
        <v>48</v>
      </c>
      <c r="F23" s="40">
        <v>70</v>
      </c>
      <c r="G23" s="40">
        <v>11.31</v>
      </c>
      <c r="H23" s="40">
        <v>7.89</v>
      </c>
      <c r="I23" s="40">
        <v>21.19</v>
      </c>
      <c r="J23" s="40">
        <v>203.99</v>
      </c>
      <c r="K23" s="41">
        <v>319</v>
      </c>
      <c r="L23" s="40">
        <v>28.93</v>
      </c>
    </row>
    <row r="24" spans="1:12" ht="15">
      <c r="A24" s="14"/>
      <c r="B24" s="15"/>
      <c r="C24" s="11"/>
      <c r="D24" s="53" t="s">
        <v>25</v>
      </c>
      <c r="E24" s="52" t="s">
        <v>38</v>
      </c>
      <c r="F24" s="43">
        <v>200</v>
      </c>
      <c r="G24" s="43">
        <v>0.97</v>
      </c>
      <c r="H24" s="43">
        <v>0.19</v>
      </c>
      <c r="I24" s="43">
        <v>19.59</v>
      </c>
      <c r="J24" s="43">
        <v>83.42</v>
      </c>
      <c r="K24" s="51" t="s">
        <v>51</v>
      </c>
      <c r="L24" s="43">
        <v>12.16</v>
      </c>
    </row>
    <row r="25" spans="1:12" ht="15">
      <c r="A25" s="14"/>
      <c r="B25" s="15"/>
      <c r="C25" s="11"/>
      <c r="D25" s="7" t="s">
        <v>20</v>
      </c>
      <c r="E25" s="52" t="s">
        <v>39</v>
      </c>
      <c r="F25" s="43">
        <v>250</v>
      </c>
      <c r="G25" s="43">
        <v>2.1800000000000002</v>
      </c>
      <c r="H25" s="43">
        <v>0.49</v>
      </c>
      <c r="I25" s="43">
        <v>19.64</v>
      </c>
      <c r="J25" s="43">
        <v>104.28</v>
      </c>
      <c r="K25" s="51" t="s">
        <v>40</v>
      </c>
      <c r="L25" s="43">
        <v>52.5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6"/>
      <c r="B28" s="17"/>
      <c r="C28" s="8"/>
      <c r="D28" s="18" t="s">
        <v>28</v>
      </c>
      <c r="E28" s="9"/>
      <c r="F28" s="19">
        <f>SUM(F23:F27)</f>
        <v>520</v>
      </c>
      <c r="G28" s="19">
        <f t="shared" ref="G28" si="0">SUM(G23:G27)</f>
        <v>14.46</v>
      </c>
      <c r="H28" s="19">
        <f t="shared" ref="H28" si="1">SUM(H23:H27)</f>
        <v>8.57</v>
      </c>
      <c r="I28" s="19">
        <f t="shared" ref="I28" si="2">SUM(I23:I27)</f>
        <v>60.42</v>
      </c>
      <c r="J28" s="19">
        <f t="shared" ref="J28:L28" si="3">SUM(J23:J27)</f>
        <v>391.69000000000005</v>
      </c>
      <c r="K28" s="25"/>
      <c r="L28" s="19">
        <f t="shared" si="3"/>
        <v>93.59</v>
      </c>
    </row>
    <row r="29" spans="1:12" ht="15">
      <c r="A29" s="13">
        <f>A23</f>
        <v>1</v>
      </c>
      <c r="B29" s="13">
        <f>B23</f>
        <v>2</v>
      </c>
      <c r="C29" s="10" t="s">
        <v>21</v>
      </c>
      <c r="D29" s="7" t="s">
        <v>106</v>
      </c>
      <c r="E29" s="52" t="s">
        <v>44</v>
      </c>
      <c r="F29" s="43">
        <v>80</v>
      </c>
      <c r="G29" s="43">
        <v>1.1599999999999999</v>
      </c>
      <c r="H29" s="43">
        <v>7.9</v>
      </c>
      <c r="I29" s="43">
        <v>6.2</v>
      </c>
      <c r="J29" s="43">
        <v>101.21</v>
      </c>
      <c r="K29" s="57" t="s">
        <v>95</v>
      </c>
      <c r="L29" s="43">
        <v>6.55</v>
      </c>
    </row>
    <row r="30" spans="1:12" ht="15">
      <c r="A30" s="14"/>
      <c r="B30" s="15"/>
      <c r="C30" s="11"/>
      <c r="D30" s="7" t="s">
        <v>22</v>
      </c>
      <c r="E30" s="52" t="s">
        <v>73</v>
      </c>
      <c r="F30" s="43">
        <v>200</v>
      </c>
      <c r="G30" s="43">
        <v>8.41</v>
      </c>
      <c r="H30" s="43">
        <v>7.45</v>
      </c>
      <c r="I30" s="43">
        <v>16.649999999999999</v>
      </c>
      <c r="J30" s="43">
        <v>167.53</v>
      </c>
      <c r="K30" s="44">
        <v>144</v>
      </c>
      <c r="L30" s="43">
        <v>12.18</v>
      </c>
    </row>
    <row r="31" spans="1:12" ht="15">
      <c r="A31" s="14"/>
      <c r="B31" s="15"/>
      <c r="C31" s="11"/>
      <c r="D31" s="7" t="s">
        <v>23</v>
      </c>
      <c r="E31" s="52" t="s">
        <v>63</v>
      </c>
      <c r="F31" s="56">
        <v>90</v>
      </c>
      <c r="G31" s="43">
        <v>13.7</v>
      </c>
      <c r="H31" s="43">
        <v>12.76</v>
      </c>
      <c r="I31" s="43">
        <v>9.18</v>
      </c>
      <c r="J31" s="43">
        <v>206.25</v>
      </c>
      <c r="K31" s="44" t="s">
        <v>94</v>
      </c>
      <c r="L31" s="43">
        <v>35.83</v>
      </c>
    </row>
    <row r="32" spans="1:12" ht="15">
      <c r="A32" s="14"/>
      <c r="B32" s="15"/>
      <c r="C32" s="11"/>
      <c r="D32" s="7" t="s">
        <v>24</v>
      </c>
      <c r="E32" s="52" t="s">
        <v>55</v>
      </c>
      <c r="F32" s="43">
        <v>160</v>
      </c>
      <c r="G32" s="43">
        <v>5.84</v>
      </c>
      <c r="H32" s="43">
        <v>6.45</v>
      </c>
      <c r="I32" s="43">
        <v>37.26</v>
      </c>
      <c r="J32" s="43">
        <v>230.6</v>
      </c>
      <c r="K32" s="44">
        <v>291</v>
      </c>
      <c r="L32" s="43">
        <v>9.73</v>
      </c>
    </row>
    <row r="33" spans="1:12" ht="15">
      <c r="A33" s="14"/>
      <c r="B33" s="15"/>
      <c r="C33" s="11"/>
      <c r="D33" s="7" t="s">
        <v>25</v>
      </c>
      <c r="E33" s="52" t="s">
        <v>57</v>
      </c>
      <c r="F33" s="43">
        <v>200</v>
      </c>
      <c r="G33" s="43">
        <v>0</v>
      </c>
      <c r="H33" s="43">
        <v>0</v>
      </c>
      <c r="I33" s="43">
        <v>19.36</v>
      </c>
      <c r="J33" s="43">
        <v>77.41</v>
      </c>
      <c r="K33" s="44">
        <v>401</v>
      </c>
      <c r="L33" s="43">
        <v>7.28</v>
      </c>
    </row>
    <row r="34" spans="1:12" ht="15">
      <c r="A34" s="14"/>
      <c r="B34" s="15"/>
      <c r="C34" s="11"/>
      <c r="D34" s="7" t="s">
        <v>26</v>
      </c>
      <c r="E34" s="52" t="s">
        <v>46</v>
      </c>
      <c r="F34" s="43">
        <v>40</v>
      </c>
      <c r="G34" s="43">
        <v>2.96</v>
      </c>
      <c r="H34" s="43">
        <v>0.24</v>
      </c>
      <c r="I34" s="43">
        <v>19.47</v>
      </c>
      <c r="J34" s="43">
        <v>91.89</v>
      </c>
      <c r="K34" s="44">
        <v>108</v>
      </c>
      <c r="L34" s="43">
        <v>2.96</v>
      </c>
    </row>
    <row r="35" spans="1:12" ht="15">
      <c r="A35" s="14"/>
      <c r="B35" s="15"/>
      <c r="C35" s="11"/>
      <c r="D35" s="7" t="s">
        <v>27</v>
      </c>
      <c r="E35" s="42" t="s">
        <v>58</v>
      </c>
      <c r="F35" s="43">
        <v>35</v>
      </c>
      <c r="G35" s="43">
        <v>2.25</v>
      </c>
      <c r="H35" s="43">
        <v>0.3</v>
      </c>
      <c r="I35" s="43">
        <v>14.39</v>
      </c>
      <c r="J35" s="43">
        <v>69.239999999999995</v>
      </c>
      <c r="K35" s="54" t="s">
        <v>47</v>
      </c>
      <c r="L35" s="43">
        <v>3.5</v>
      </c>
    </row>
    <row r="36" spans="1:12" ht="15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6"/>
      <c r="B38" s="17"/>
      <c r="C38" s="8"/>
      <c r="D38" s="18" t="s">
        <v>28</v>
      </c>
      <c r="E38" s="9"/>
      <c r="F38" s="19">
        <f>SUM(F29:F37)</f>
        <v>805</v>
      </c>
      <c r="G38" s="19">
        <f t="shared" ref="G38" si="4">SUM(G29:G37)</f>
        <v>34.32</v>
      </c>
      <c r="H38" s="19">
        <f t="shared" ref="H38" si="5">SUM(H29:H37)</f>
        <v>35.1</v>
      </c>
      <c r="I38" s="19">
        <f t="shared" ref="I38" si="6">SUM(I29:I37)</f>
        <v>122.50999999999999</v>
      </c>
      <c r="J38" s="19">
        <f t="shared" ref="J38:L38" si="7">SUM(J29:J37)</f>
        <v>944.13</v>
      </c>
      <c r="K38" s="25"/>
      <c r="L38" s="19">
        <f t="shared" si="7"/>
        <v>78.03</v>
      </c>
    </row>
    <row r="39" spans="1:12" ht="15.75" customHeight="1">
      <c r="A39" s="33">
        <f>A23</f>
        <v>1</v>
      </c>
      <c r="B39" s="33">
        <f>B23</f>
        <v>2</v>
      </c>
      <c r="C39" s="62" t="s">
        <v>4</v>
      </c>
      <c r="D39" s="63"/>
      <c r="E39" s="31"/>
      <c r="F39" s="32">
        <f>F28+F38</f>
        <v>1325</v>
      </c>
      <c r="G39" s="32">
        <f t="shared" ref="G39" si="8">G28+G38</f>
        <v>48.78</v>
      </c>
      <c r="H39" s="32">
        <f t="shared" ref="H39" si="9">H28+H38</f>
        <v>43.67</v>
      </c>
      <c r="I39" s="32">
        <f t="shared" ref="I39" si="10">I28+I38</f>
        <v>182.93</v>
      </c>
      <c r="J39" s="32">
        <f t="shared" ref="J39:L39" si="11">J28+J38</f>
        <v>1335.8200000000002</v>
      </c>
      <c r="K39" s="32"/>
      <c r="L39" s="32">
        <f t="shared" si="11"/>
        <v>171.62</v>
      </c>
    </row>
    <row r="40" spans="1:12" ht="15">
      <c r="A40" s="20">
        <v>1</v>
      </c>
      <c r="B40" s="21">
        <v>3</v>
      </c>
      <c r="C40" s="22" t="s">
        <v>105</v>
      </c>
      <c r="D40" s="5" t="s">
        <v>102</v>
      </c>
      <c r="E40" s="55" t="s">
        <v>59</v>
      </c>
      <c r="F40" s="40">
        <v>70</v>
      </c>
      <c r="G40" s="40">
        <v>6.31</v>
      </c>
      <c r="H40" s="40">
        <v>12.94</v>
      </c>
      <c r="I40" s="40">
        <v>1.41</v>
      </c>
      <c r="J40" s="40">
        <v>147.5</v>
      </c>
      <c r="K40" s="41">
        <v>305</v>
      </c>
      <c r="L40" s="40">
        <v>22.84</v>
      </c>
    </row>
    <row r="41" spans="1:12" ht="15">
      <c r="A41" s="23"/>
      <c r="B41" s="15"/>
      <c r="C41" s="11"/>
      <c r="D41" s="53" t="s">
        <v>25</v>
      </c>
      <c r="E41" s="52" t="s">
        <v>60</v>
      </c>
      <c r="F41" s="43">
        <v>200</v>
      </c>
      <c r="G41" s="43">
        <v>0</v>
      </c>
      <c r="H41" s="43">
        <v>0</v>
      </c>
      <c r="I41" s="43">
        <v>0</v>
      </c>
      <c r="J41" s="43">
        <v>0</v>
      </c>
      <c r="K41" s="51" t="s">
        <v>61</v>
      </c>
      <c r="L41" s="43">
        <v>11.91</v>
      </c>
    </row>
    <row r="42" spans="1:12" ht="15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24"/>
      <c r="B43" s="17"/>
      <c r="C43" s="8"/>
      <c r="D43" s="18" t="s">
        <v>28</v>
      </c>
      <c r="E43" s="9"/>
      <c r="F43" s="19">
        <f>SUM(F40:F42)</f>
        <v>270</v>
      </c>
      <c r="G43" s="19">
        <f>SUM(G40:G42)</f>
        <v>6.31</v>
      </c>
      <c r="H43" s="19">
        <f>SUM(H40:H42)</f>
        <v>12.94</v>
      </c>
      <c r="I43" s="19">
        <f>SUM(I40:I42)</f>
        <v>1.41</v>
      </c>
      <c r="J43" s="19">
        <f>SUM(J40:J42)</f>
        <v>147.5</v>
      </c>
      <c r="K43" s="25"/>
      <c r="L43" s="19">
        <f>SUM(L40:L42)</f>
        <v>34.75</v>
      </c>
    </row>
    <row r="44" spans="1:12" ht="15">
      <c r="A44" s="26">
        <f>A40</f>
        <v>1</v>
      </c>
      <c r="B44" s="13">
        <f>B40</f>
        <v>3</v>
      </c>
      <c r="C44" s="10" t="s">
        <v>21</v>
      </c>
      <c r="D44" s="7" t="s">
        <v>103</v>
      </c>
      <c r="E44" s="52" t="s">
        <v>72</v>
      </c>
      <c r="F44" s="43">
        <v>60</v>
      </c>
      <c r="G44" s="43">
        <v>1.1100000000000001</v>
      </c>
      <c r="H44" s="43">
        <v>5.18</v>
      </c>
      <c r="I44" s="43">
        <v>4.4800000000000004</v>
      </c>
      <c r="J44" s="43">
        <v>69.260000000000005</v>
      </c>
      <c r="K44" s="44">
        <v>115</v>
      </c>
      <c r="L44" s="43">
        <v>12.37</v>
      </c>
    </row>
    <row r="45" spans="1:12" ht="15">
      <c r="A45" s="23"/>
      <c r="B45" s="15"/>
      <c r="C45" s="11"/>
      <c r="D45" s="7" t="s">
        <v>22</v>
      </c>
      <c r="E45" s="52" t="s">
        <v>70</v>
      </c>
      <c r="F45" s="43">
        <v>200</v>
      </c>
      <c r="G45" s="43">
        <v>5.41</v>
      </c>
      <c r="H45" s="43">
        <v>8.6</v>
      </c>
      <c r="I45" s="43">
        <v>7.74</v>
      </c>
      <c r="J45" s="43">
        <v>135.21</v>
      </c>
      <c r="K45" s="44">
        <v>142</v>
      </c>
      <c r="L45" s="43">
        <v>14.61</v>
      </c>
    </row>
    <row r="46" spans="1:12" ht="15">
      <c r="A46" s="23"/>
      <c r="B46" s="15"/>
      <c r="C46" s="11"/>
      <c r="D46" s="7" t="s">
        <v>23</v>
      </c>
      <c r="E46" s="52" t="s">
        <v>94</v>
      </c>
      <c r="F46" s="43" t="s">
        <v>94</v>
      </c>
      <c r="G46" s="43" t="s">
        <v>94</v>
      </c>
      <c r="H46" s="43" t="s">
        <v>94</v>
      </c>
      <c r="I46" s="43" t="s">
        <v>94</v>
      </c>
      <c r="J46" s="43" t="s">
        <v>94</v>
      </c>
      <c r="K46" s="44"/>
      <c r="L46" s="43" t="s">
        <v>94</v>
      </c>
    </row>
    <row r="47" spans="1:12" ht="15">
      <c r="A47" s="23"/>
      <c r="B47" s="15"/>
      <c r="C47" s="11"/>
      <c r="D47" s="7" t="s">
        <v>24</v>
      </c>
      <c r="E47" s="52" t="s">
        <v>71</v>
      </c>
      <c r="F47" s="43">
        <v>260</v>
      </c>
      <c r="G47" s="43">
        <v>20.51</v>
      </c>
      <c r="H47" s="43">
        <v>22.12</v>
      </c>
      <c r="I47" s="43">
        <v>53.4</v>
      </c>
      <c r="J47" s="43">
        <v>494.84</v>
      </c>
      <c r="K47" s="44">
        <v>370</v>
      </c>
      <c r="L47" s="43">
        <v>55.02</v>
      </c>
    </row>
    <row r="48" spans="1:12" ht="15">
      <c r="A48" s="23"/>
      <c r="B48" s="15"/>
      <c r="C48" s="11"/>
      <c r="D48" s="7" t="s">
        <v>25</v>
      </c>
      <c r="E48" s="52" t="s">
        <v>66</v>
      </c>
      <c r="F48" s="43">
        <v>200</v>
      </c>
      <c r="G48" s="43">
        <v>0.66</v>
      </c>
      <c r="H48" s="43">
        <v>0.27</v>
      </c>
      <c r="I48" s="43">
        <v>28.73</v>
      </c>
      <c r="J48" s="43">
        <v>132.5</v>
      </c>
      <c r="K48" s="44">
        <v>441</v>
      </c>
      <c r="L48" s="43">
        <v>5.64</v>
      </c>
    </row>
    <row r="49" spans="1:12" ht="15">
      <c r="A49" s="23"/>
      <c r="B49" s="15"/>
      <c r="C49" s="11"/>
      <c r="D49" s="7" t="s">
        <v>26</v>
      </c>
      <c r="E49" s="52" t="s">
        <v>46</v>
      </c>
      <c r="F49" s="43">
        <v>40</v>
      </c>
      <c r="G49" s="43">
        <v>2.96</v>
      </c>
      <c r="H49" s="43">
        <v>0.24</v>
      </c>
      <c r="I49" s="43">
        <v>19.47</v>
      </c>
      <c r="J49" s="43">
        <v>91.89</v>
      </c>
      <c r="K49" s="44">
        <v>108</v>
      </c>
      <c r="L49" s="43">
        <v>2.96</v>
      </c>
    </row>
    <row r="50" spans="1:12" ht="15">
      <c r="A50" s="23"/>
      <c r="B50" s="15"/>
      <c r="C50" s="11"/>
      <c r="D50" s="7" t="s">
        <v>27</v>
      </c>
      <c r="E50" s="52" t="s">
        <v>58</v>
      </c>
      <c r="F50" s="43">
        <v>35</v>
      </c>
      <c r="G50" s="43">
        <v>2.25</v>
      </c>
      <c r="H50" s="43">
        <v>0.3</v>
      </c>
      <c r="I50" s="43">
        <v>14.39</v>
      </c>
      <c r="J50" s="43">
        <v>69.239999999999995</v>
      </c>
      <c r="K50" s="54" t="s">
        <v>47</v>
      </c>
      <c r="L50" s="43">
        <v>3.5</v>
      </c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4"/>
      <c r="B53" s="17"/>
      <c r="C53" s="8"/>
      <c r="D53" s="18" t="s">
        <v>28</v>
      </c>
      <c r="E53" s="9"/>
      <c r="F53" s="19">
        <f>SUM(F44:F52)</f>
        <v>795</v>
      </c>
      <c r="G53" s="19">
        <f t="shared" ref="G53" si="12">SUM(G44:G52)</f>
        <v>32.900000000000006</v>
      </c>
      <c r="H53" s="19">
        <f t="shared" ref="H53" si="13">SUM(H44:H52)</f>
        <v>36.71</v>
      </c>
      <c r="I53" s="19">
        <f t="shared" ref="I53" si="14">SUM(I44:I52)</f>
        <v>128.21</v>
      </c>
      <c r="J53" s="19">
        <f t="shared" ref="J53:L53" si="15">SUM(J44:J52)</f>
        <v>992.93999999999994</v>
      </c>
      <c r="K53" s="25"/>
      <c r="L53" s="19">
        <f t="shared" si="15"/>
        <v>94.1</v>
      </c>
    </row>
    <row r="54" spans="1:12" ht="15.75" customHeight="1">
      <c r="A54" s="29">
        <f>A40</f>
        <v>1</v>
      </c>
      <c r="B54" s="30">
        <f>B40</f>
        <v>3</v>
      </c>
      <c r="C54" s="62" t="s">
        <v>4</v>
      </c>
      <c r="D54" s="63"/>
      <c r="E54" s="31"/>
      <c r="F54" s="32">
        <f>F43+F53</f>
        <v>1065</v>
      </c>
      <c r="G54" s="32">
        <f t="shared" ref="G54" si="16">G43+G53</f>
        <v>39.210000000000008</v>
      </c>
      <c r="H54" s="32">
        <f t="shared" ref="H54" si="17">H43+H53</f>
        <v>49.65</v>
      </c>
      <c r="I54" s="32">
        <f t="shared" ref="I54" si="18">I43+I53</f>
        <v>129.62</v>
      </c>
      <c r="J54" s="32">
        <f t="shared" ref="J54:L54" si="19">J43+J53</f>
        <v>1140.44</v>
      </c>
      <c r="K54" s="32"/>
      <c r="L54" s="32">
        <f t="shared" si="19"/>
        <v>128.85</v>
      </c>
    </row>
    <row r="55" spans="1:12" ht="15">
      <c r="A55" s="20">
        <v>1</v>
      </c>
      <c r="B55" s="21">
        <v>4</v>
      </c>
      <c r="C55" s="22" t="s">
        <v>105</v>
      </c>
      <c r="D55" s="5" t="s">
        <v>102</v>
      </c>
      <c r="E55" s="55" t="s">
        <v>67</v>
      </c>
      <c r="F55" s="40">
        <v>70</v>
      </c>
      <c r="G55" s="40">
        <v>13.11</v>
      </c>
      <c r="H55" s="40">
        <v>7.81</v>
      </c>
      <c r="I55" s="40">
        <v>21.04</v>
      </c>
      <c r="J55" s="40">
        <v>210.21</v>
      </c>
      <c r="K55" s="41">
        <v>321</v>
      </c>
      <c r="L55" s="40">
        <v>35.01</v>
      </c>
    </row>
    <row r="56" spans="1:12" ht="15">
      <c r="A56" s="23"/>
      <c r="B56" s="15"/>
      <c r="C56" s="11"/>
      <c r="D56" s="53" t="s">
        <v>25</v>
      </c>
      <c r="E56" s="52" t="s">
        <v>38</v>
      </c>
      <c r="F56" s="43">
        <v>200</v>
      </c>
      <c r="G56" s="43">
        <v>0.97</v>
      </c>
      <c r="H56" s="43">
        <v>0.19</v>
      </c>
      <c r="I56" s="43">
        <v>19.59</v>
      </c>
      <c r="J56" s="43">
        <v>83.42</v>
      </c>
      <c r="K56" s="51" t="s">
        <v>51</v>
      </c>
      <c r="L56" s="43">
        <v>20.6</v>
      </c>
    </row>
    <row r="57" spans="1:12" ht="15">
      <c r="A57" s="23"/>
      <c r="B57" s="15"/>
      <c r="C57" s="11"/>
      <c r="D57" s="7" t="s">
        <v>20</v>
      </c>
      <c r="E57" s="52" t="s">
        <v>52</v>
      </c>
      <c r="F57" s="43">
        <v>250</v>
      </c>
      <c r="G57" s="43">
        <v>0.97</v>
      </c>
      <c r="H57" s="43">
        <v>0.97</v>
      </c>
      <c r="I57" s="43">
        <v>23.77</v>
      </c>
      <c r="J57" s="43">
        <v>113.98</v>
      </c>
      <c r="K57" s="51" t="s">
        <v>53</v>
      </c>
      <c r="L57" s="43">
        <v>37.5</v>
      </c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28</v>
      </c>
      <c r="E60" s="9"/>
      <c r="F60" s="19">
        <f>SUM(F55:F59)</f>
        <v>520</v>
      </c>
      <c r="G60" s="19">
        <f t="shared" ref="G60" si="20">SUM(G55:G59)</f>
        <v>15.05</v>
      </c>
      <c r="H60" s="19">
        <f t="shared" ref="H60" si="21">SUM(H55:H59)</f>
        <v>8.9700000000000006</v>
      </c>
      <c r="I60" s="19">
        <f t="shared" ref="I60" si="22">SUM(I55:I59)</f>
        <v>64.399999999999991</v>
      </c>
      <c r="J60" s="19">
        <f t="shared" ref="J60:L60" si="23">SUM(J55:J59)</f>
        <v>407.61</v>
      </c>
      <c r="K60" s="25"/>
      <c r="L60" s="19">
        <f t="shared" si="23"/>
        <v>93.11</v>
      </c>
    </row>
    <row r="61" spans="1:12" ht="15">
      <c r="A61" s="26">
        <f>A55</f>
        <v>1</v>
      </c>
      <c r="B61" s="13">
        <f>B55</f>
        <v>4</v>
      </c>
      <c r="C61" s="10" t="s">
        <v>21</v>
      </c>
      <c r="D61" s="7" t="s">
        <v>96</v>
      </c>
      <c r="E61" s="42" t="s">
        <v>109</v>
      </c>
      <c r="F61" s="43">
        <v>60</v>
      </c>
      <c r="G61" s="43">
        <v>0.47</v>
      </c>
      <c r="H61" s="43">
        <v>0.06</v>
      </c>
      <c r="I61" s="43">
        <v>1.46</v>
      </c>
      <c r="J61" s="43">
        <v>8.15</v>
      </c>
      <c r="K61" s="57" t="s">
        <v>110</v>
      </c>
      <c r="L61" s="43">
        <v>7.27</v>
      </c>
    </row>
    <row r="62" spans="1:12" ht="15">
      <c r="A62" s="23"/>
      <c r="B62" s="15"/>
      <c r="C62" s="11"/>
      <c r="D62" s="7" t="s">
        <v>22</v>
      </c>
      <c r="E62" s="52" t="s">
        <v>62</v>
      </c>
      <c r="F62" s="43">
        <v>200</v>
      </c>
      <c r="G62" s="43">
        <v>5.69</v>
      </c>
      <c r="H62" s="43">
        <v>8.74</v>
      </c>
      <c r="I62" s="43">
        <v>13.58</v>
      </c>
      <c r="J62" s="43">
        <v>160.72</v>
      </c>
      <c r="K62" s="44">
        <v>134</v>
      </c>
      <c r="L62" s="43">
        <v>31.01</v>
      </c>
    </row>
    <row r="63" spans="1:12" ht="15">
      <c r="A63" s="23"/>
      <c r="B63" s="15"/>
      <c r="C63" s="11"/>
      <c r="D63" s="7" t="s">
        <v>23</v>
      </c>
      <c r="E63" s="52" t="s">
        <v>74</v>
      </c>
      <c r="F63" s="43">
        <v>90</v>
      </c>
      <c r="G63" s="43">
        <v>11.55</v>
      </c>
      <c r="H63" s="43">
        <v>8.99</v>
      </c>
      <c r="I63" s="43">
        <v>12.95</v>
      </c>
      <c r="J63" s="43">
        <v>179.14</v>
      </c>
      <c r="K63" s="44">
        <v>349</v>
      </c>
      <c r="L63" s="43">
        <v>57.1</v>
      </c>
    </row>
    <row r="64" spans="1:12" ht="15">
      <c r="A64" s="23"/>
      <c r="B64" s="15"/>
      <c r="C64" s="11"/>
      <c r="D64" s="7" t="s">
        <v>24</v>
      </c>
      <c r="E64" s="52" t="s">
        <v>84</v>
      </c>
      <c r="F64" s="43">
        <v>160</v>
      </c>
      <c r="G64" s="43">
        <v>3.32</v>
      </c>
      <c r="H64" s="43">
        <v>7.03</v>
      </c>
      <c r="I64" s="43">
        <v>22.4</v>
      </c>
      <c r="J64" s="43">
        <v>166.59</v>
      </c>
      <c r="K64" s="44">
        <v>429</v>
      </c>
      <c r="L64" s="43">
        <v>26.53</v>
      </c>
    </row>
    <row r="65" spans="1:12" ht="15">
      <c r="A65" s="23"/>
      <c r="B65" s="15"/>
      <c r="C65" s="11"/>
      <c r="D65" s="7" t="s">
        <v>25</v>
      </c>
      <c r="E65" s="52" t="s">
        <v>97</v>
      </c>
      <c r="F65" s="43">
        <v>200</v>
      </c>
      <c r="G65" s="43">
        <v>0.26</v>
      </c>
      <c r="H65" s="43">
        <v>0.2</v>
      </c>
      <c r="I65" s="43">
        <v>24.32</v>
      </c>
      <c r="J65" s="43">
        <v>102.51</v>
      </c>
      <c r="K65" s="44">
        <v>509</v>
      </c>
      <c r="L65" s="43">
        <v>10.54</v>
      </c>
    </row>
    <row r="66" spans="1:12" ht="15">
      <c r="A66" s="23"/>
      <c r="B66" s="15"/>
      <c r="C66" s="11"/>
      <c r="D66" s="7" t="s">
        <v>26</v>
      </c>
      <c r="E66" s="52" t="s">
        <v>46</v>
      </c>
      <c r="F66" s="43">
        <v>40</v>
      </c>
      <c r="G66" s="43">
        <v>2.96</v>
      </c>
      <c r="H66" s="43">
        <v>0.24</v>
      </c>
      <c r="I66" s="43">
        <v>19.47</v>
      </c>
      <c r="J66" s="43">
        <v>91.89</v>
      </c>
      <c r="K66" s="44">
        <v>108</v>
      </c>
      <c r="L66" s="43">
        <v>3.2</v>
      </c>
    </row>
    <row r="67" spans="1:12" ht="15">
      <c r="A67" s="23"/>
      <c r="B67" s="15"/>
      <c r="C67" s="11"/>
      <c r="D67" s="7" t="s">
        <v>27</v>
      </c>
      <c r="E67" s="52" t="s">
        <v>58</v>
      </c>
      <c r="F67" s="43">
        <v>35</v>
      </c>
      <c r="G67" s="43">
        <v>2.25</v>
      </c>
      <c r="H67" s="43">
        <v>0.3</v>
      </c>
      <c r="I67" s="43">
        <v>14.39</v>
      </c>
      <c r="J67" s="43">
        <v>69.239999999999995</v>
      </c>
      <c r="K67" s="54" t="s">
        <v>47</v>
      </c>
      <c r="L67" s="43">
        <v>4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28</v>
      </c>
      <c r="E70" s="9"/>
      <c r="F70" s="19">
        <f>SUM(F61:F69)</f>
        <v>785</v>
      </c>
      <c r="G70" s="19">
        <f t="shared" ref="G70" si="24">SUM(G61:G69)</f>
        <v>26.500000000000004</v>
      </c>
      <c r="H70" s="19">
        <f t="shared" ref="H70" si="25">SUM(H61:H69)</f>
        <v>25.56</v>
      </c>
      <c r="I70" s="19">
        <f t="shared" ref="I70" si="26">SUM(I61:I69)</f>
        <v>108.57000000000001</v>
      </c>
      <c r="J70" s="19">
        <f t="shared" ref="J70:L70" si="27">SUM(J61:J69)</f>
        <v>778.24</v>
      </c>
      <c r="K70" s="25"/>
      <c r="L70" s="19">
        <f t="shared" si="27"/>
        <v>139.64999999999998</v>
      </c>
    </row>
    <row r="71" spans="1:12" ht="15.75" customHeight="1">
      <c r="A71" s="29">
        <f>A55</f>
        <v>1</v>
      </c>
      <c r="B71" s="30">
        <f>B55</f>
        <v>4</v>
      </c>
      <c r="C71" s="62" t="s">
        <v>4</v>
      </c>
      <c r="D71" s="63"/>
      <c r="E71" s="31"/>
      <c r="F71" s="32">
        <f>F60+F70</f>
        <v>1305</v>
      </c>
      <c r="G71" s="32">
        <f>G60+G70</f>
        <v>41.550000000000004</v>
      </c>
      <c r="H71" s="32">
        <f>H60+H70</f>
        <v>34.53</v>
      </c>
      <c r="I71" s="32">
        <f>I60+I70</f>
        <v>172.97</v>
      </c>
      <c r="J71" s="32">
        <f>J60+J70</f>
        <v>1185.8499999999999</v>
      </c>
      <c r="K71" s="32"/>
      <c r="L71" s="32">
        <f>L60+L70</f>
        <v>232.76</v>
      </c>
    </row>
    <row r="72" spans="1:12" ht="15">
      <c r="A72" s="20">
        <v>1</v>
      </c>
      <c r="B72" s="21">
        <v>5</v>
      </c>
      <c r="C72" s="22" t="s">
        <v>105</v>
      </c>
      <c r="D72" s="5" t="s">
        <v>102</v>
      </c>
      <c r="E72" s="55" t="s">
        <v>37</v>
      </c>
      <c r="F72" s="40">
        <v>70</v>
      </c>
      <c r="G72" s="40">
        <v>6.09</v>
      </c>
      <c r="H72" s="40">
        <v>9.9600000000000009</v>
      </c>
      <c r="I72" s="40">
        <v>1.56</v>
      </c>
      <c r="J72" s="40">
        <v>120.4</v>
      </c>
      <c r="K72" s="41">
        <v>301</v>
      </c>
      <c r="L72" s="40">
        <v>19.809999999999999</v>
      </c>
    </row>
    <row r="73" spans="1:12" ht="15">
      <c r="A73" s="23"/>
      <c r="B73" s="15"/>
      <c r="C73" s="11"/>
      <c r="D73" s="53" t="s">
        <v>25</v>
      </c>
      <c r="E73" s="52" t="s">
        <v>49</v>
      </c>
      <c r="F73" s="43">
        <v>200</v>
      </c>
      <c r="G73" s="43">
        <v>0.57999999999999996</v>
      </c>
      <c r="H73" s="43">
        <v>0</v>
      </c>
      <c r="I73" s="43">
        <v>32.01</v>
      </c>
      <c r="J73" s="43">
        <v>131.91999999999999</v>
      </c>
      <c r="K73" s="57" t="s">
        <v>50</v>
      </c>
      <c r="L73" s="43">
        <v>11.91</v>
      </c>
    </row>
    <row r="74" spans="1:12" ht="15">
      <c r="A74" s="23"/>
      <c r="B74" s="15"/>
      <c r="C74" s="11"/>
      <c r="D74" s="7" t="s">
        <v>20</v>
      </c>
      <c r="E74" s="52" t="s">
        <v>39</v>
      </c>
      <c r="F74" s="43">
        <v>250</v>
      </c>
      <c r="G74" s="43">
        <v>2.1800000000000002</v>
      </c>
      <c r="H74" s="43">
        <v>0.49</v>
      </c>
      <c r="I74" s="43">
        <v>19.64</v>
      </c>
      <c r="J74" s="43">
        <v>104.28</v>
      </c>
      <c r="K74" s="51" t="s">
        <v>40</v>
      </c>
      <c r="L74" s="43">
        <v>52.5</v>
      </c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4"/>
      <c r="B77" s="17"/>
      <c r="C77" s="8"/>
      <c r="D77" s="18" t="s">
        <v>28</v>
      </c>
      <c r="E77" s="9"/>
      <c r="F77" s="19">
        <f>SUM(F72:F76)</f>
        <v>520</v>
      </c>
      <c r="G77" s="19">
        <f t="shared" ref="G77" si="28">SUM(G72:G76)</f>
        <v>8.85</v>
      </c>
      <c r="H77" s="19">
        <f t="shared" ref="H77" si="29">SUM(H72:H76)</f>
        <v>10.450000000000001</v>
      </c>
      <c r="I77" s="19">
        <f t="shared" ref="I77" si="30">SUM(I72:I76)</f>
        <v>53.21</v>
      </c>
      <c r="J77" s="19">
        <f t="shared" ref="J77:L77" si="31">SUM(J72:J76)</f>
        <v>356.6</v>
      </c>
      <c r="K77" s="25"/>
      <c r="L77" s="19">
        <f t="shared" si="31"/>
        <v>84.22</v>
      </c>
    </row>
    <row r="78" spans="1:12" ht="15">
      <c r="A78" s="26">
        <f>A72</f>
        <v>1</v>
      </c>
      <c r="B78" s="13">
        <f>B72</f>
        <v>5</v>
      </c>
      <c r="C78" s="10" t="s">
        <v>21</v>
      </c>
      <c r="D78" s="7" t="s">
        <v>106</v>
      </c>
      <c r="E78" s="42" t="s">
        <v>88</v>
      </c>
      <c r="F78" s="43">
        <v>80</v>
      </c>
      <c r="G78" s="43">
        <v>1.1299999999999999</v>
      </c>
      <c r="H78" s="43">
        <v>7.89</v>
      </c>
      <c r="I78" s="43">
        <v>5.72</v>
      </c>
      <c r="J78" s="43">
        <v>98.88</v>
      </c>
      <c r="K78" s="57" t="s">
        <v>98</v>
      </c>
      <c r="L78" s="43">
        <v>6.9</v>
      </c>
    </row>
    <row r="79" spans="1:12" ht="15">
      <c r="A79" s="23"/>
      <c r="B79" s="15"/>
      <c r="C79" s="11"/>
      <c r="D79" s="7" t="s">
        <v>22</v>
      </c>
      <c r="E79" s="52" t="s">
        <v>77</v>
      </c>
      <c r="F79" s="43">
        <v>200</v>
      </c>
      <c r="G79" s="43">
        <v>7.34</v>
      </c>
      <c r="H79" s="43">
        <v>3.19</v>
      </c>
      <c r="I79" s="43">
        <v>13.2</v>
      </c>
      <c r="J79" s="43">
        <v>111.23</v>
      </c>
      <c r="K79" s="44">
        <v>153</v>
      </c>
      <c r="L79" s="43">
        <v>24.85</v>
      </c>
    </row>
    <row r="80" spans="1:12" ht="15">
      <c r="A80" s="23"/>
      <c r="B80" s="15"/>
      <c r="C80" s="11"/>
      <c r="D80" s="7" t="s">
        <v>23</v>
      </c>
      <c r="E80" s="42" t="s">
        <v>79</v>
      </c>
      <c r="F80" s="43">
        <v>90</v>
      </c>
      <c r="G80" s="43">
        <v>17.11</v>
      </c>
      <c r="H80" s="43">
        <v>17.8</v>
      </c>
      <c r="I80" s="43">
        <v>15.22</v>
      </c>
      <c r="J80" s="43">
        <v>289.39999999999998</v>
      </c>
      <c r="K80" s="44" t="s">
        <v>80</v>
      </c>
      <c r="L80" s="43">
        <v>41.37</v>
      </c>
    </row>
    <row r="81" spans="1:12" ht="15">
      <c r="A81" s="23"/>
      <c r="B81" s="15"/>
      <c r="C81" s="11"/>
      <c r="D81" s="7" t="s">
        <v>24</v>
      </c>
      <c r="E81" s="42" t="s">
        <v>87</v>
      </c>
      <c r="F81" s="43">
        <v>150</v>
      </c>
      <c r="G81" s="43">
        <v>8.4700000000000006</v>
      </c>
      <c r="H81" s="43">
        <v>7.61</v>
      </c>
      <c r="I81" s="43">
        <v>38.270000000000003</v>
      </c>
      <c r="J81" s="43">
        <v>255.12</v>
      </c>
      <c r="K81" s="44">
        <v>237</v>
      </c>
      <c r="L81" s="43">
        <v>10.25</v>
      </c>
    </row>
    <row r="82" spans="1:12" ht="15">
      <c r="A82" s="23"/>
      <c r="B82" s="15"/>
      <c r="C82" s="11"/>
      <c r="D82" s="7" t="s">
        <v>81</v>
      </c>
      <c r="E82" s="42" t="s">
        <v>82</v>
      </c>
      <c r="F82" s="43">
        <v>30</v>
      </c>
      <c r="G82" s="43">
        <v>0.8</v>
      </c>
      <c r="H82" s="43">
        <v>1.92</v>
      </c>
      <c r="I82" s="43">
        <v>2.34</v>
      </c>
      <c r="J82" s="43">
        <v>30</v>
      </c>
      <c r="K82" s="44">
        <v>436</v>
      </c>
      <c r="L82" s="43">
        <v>2.87</v>
      </c>
    </row>
    <row r="83" spans="1:12" ht="15">
      <c r="A83" s="23"/>
      <c r="B83" s="15"/>
      <c r="C83" s="11"/>
      <c r="D83" s="7" t="s">
        <v>25</v>
      </c>
      <c r="E83" s="42" t="s">
        <v>57</v>
      </c>
      <c r="F83" s="43">
        <v>200</v>
      </c>
      <c r="G83" s="43">
        <v>0</v>
      </c>
      <c r="H83" s="43">
        <v>0</v>
      </c>
      <c r="I83" s="43">
        <v>19.36</v>
      </c>
      <c r="J83" s="43">
        <v>77.41</v>
      </c>
      <c r="K83" s="44">
        <v>401</v>
      </c>
      <c r="L83" s="43">
        <v>7.28</v>
      </c>
    </row>
    <row r="84" spans="1:12" ht="15">
      <c r="A84" s="23"/>
      <c r="B84" s="15"/>
      <c r="C84" s="11"/>
      <c r="D84" s="7" t="s">
        <v>26</v>
      </c>
      <c r="E84" s="42" t="s">
        <v>46</v>
      </c>
      <c r="F84" s="43">
        <v>40</v>
      </c>
      <c r="G84" s="43">
        <v>2.96</v>
      </c>
      <c r="H84" s="43">
        <v>0.24</v>
      </c>
      <c r="I84" s="43">
        <v>19.47</v>
      </c>
      <c r="J84" s="43">
        <v>91.89</v>
      </c>
      <c r="K84" s="44">
        <v>108</v>
      </c>
      <c r="L84" s="43">
        <v>2.96</v>
      </c>
    </row>
    <row r="85" spans="1:12" ht="15">
      <c r="A85" s="23"/>
      <c r="B85" s="15"/>
      <c r="C85" s="11"/>
      <c r="D85" s="7" t="s">
        <v>27</v>
      </c>
      <c r="E85" s="42" t="s">
        <v>58</v>
      </c>
      <c r="F85" s="43">
        <v>35</v>
      </c>
      <c r="G85" s="43">
        <v>2.25</v>
      </c>
      <c r="H85" s="43">
        <v>0.3</v>
      </c>
      <c r="I85" s="43">
        <v>14.39</v>
      </c>
      <c r="J85" s="43">
        <v>69.239999999999995</v>
      </c>
      <c r="K85" s="44" t="s">
        <v>47</v>
      </c>
      <c r="L85" s="43">
        <v>3.5</v>
      </c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28</v>
      </c>
      <c r="E88" s="9"/>
      <c r="F88" s="19">
        <f>SUM(F78:F87)</f>
        <v>825</v>
      </c>
      <c r="G88" s="19">
        <f t="shared" ref="G88" si="32">SUM(G78:G87)</f>
        <v>40.059999999999995</v>
      </c>
      <c r="H88" s="19">
        <f t="shared" ref="H88" si="33">SUM(H78:H87)</f>
        <v>38.950000000000003</v>
      </c>
      <c r="I88" s="19">
        <f t="shared" ref="I88" si="34">SUM(I78:I87)</f>
        <v>127.97</v>
      </c>
      <c r="J88" s="19">
        <f t="shared" ref="J88:L88" si="35">SUM(J78:J87)</f>
        <v>1023.17</v>
      </c>
      <c r="K88" s="25"/>
      <c r="L88" s="19">
        <f t="shared" si="35"/>
        <v>99.98</v>
      </c>
    </row>
    <row r="89" spans="1:12" ht="15.75" customHeight="1">
      <c r="A89" s="29">
        <f>A72</f>
        <v>1</v>
      </c>
      <c r="B89" s="30">
        <f>B72</f>
        <v>5</v>
      </c>
      <c r="C89" s="62" t="s">
        <v>4</v>
      </c>
      <c r="D89" s="63"/>
      <c r="E89" s="31"/>
      <c r="F89" s="32">
        <f>F77+F88</f>
        <v>1345</v>
      </c>
      <c r="G89" s="32">
        <f t="shared" ref="G89" si="36">G77+G88</f>
        <v>48.91</v>
      </c>
      <c r="H89" s="32">
        <f t="shared" ref="H89" si="37">H77+H88</f>
        <v>49.400000000000006</v>
      </c>
      <c r="I89" s="32">
        <f t="shared" ref="I89" si="38">I77+I88</f>
        <v>181.18</v>
      </c>
      <c r="J89" s="32">
        <f t="shared" ref="J89:L89" si="39">J77+J88</f>
        <v>1379.77</v>
      </c>
      <c r="K89" s="32"/>
      <c r="L89" s="32">
        <f t="shared" si="39"/>
        <v>184.2</v>
      </c>
    </row>
    <row r="90" spans="1:12" ht="15">
      <c r="A90" s="20">
        <v>2</v>
      </c>
      <c r="B90" s="21">
        <v>1</v>
      </c>
      <c r="C90" s="22" t="s">
        <v>105</v>
      </c>
      <c r="D90" s="5" t="s">
        <v>102</v>
      </c>
      <c r="E90" s="39" t="s">
        <v>48</v>
      </c>
      <c r="F90" s="40">
        <v>70</v>
      </c>
      <c r="G90" s="40">
        <v>11.31</v>
      </c>
      <c r="H90" s="40">
        <v>7.89</v>
      </c>
      <c r="I90" s="40">
        <v>21.19</v>
      </c>
      <c r="J90" s="40">
        <v>203.99</v>
      </c>
      <c r="K90" s="41">
        <v>319</v>
      </c>
      <c r="L90" s="40">
        <v>28.93</v>
      </c>
    </row>
    <row r="91" spans="1:12" ht="15">
      <c r="A91" s="23"/>
      <c r="B91" s="15"/>
      <c r="C91" s="11"/>
      <c r="D91" s="7" t="s">
        <v>25</v>
      </c>
      <c r="E91" s="42" t="s">
        <v>60</v>
      </c>
      <c r="F91" s="43">
        <v>200</v>
      </c>
      <c r="G91" s="43">
        <v>0</v>
      </c>
      <c r="H91" s="43">
        <v>0</v>
      </c>
      <c r="I91" s="43">
        <v>0</v>
      </c>
      <c r="J91" s="43">
        <v>0</v>
      </c>
      <c r="K91" s="57" t="s">
        <v>61</v>
      </c>
      <c r="L91" s="43">
        <v>11.91</v>
      </c>
    </row>
    <row r="92" spans="1:12" ht="15">
      <c r="A92" s="23"/>
      <c r="B92" s="15"/>
      <c r="C92" s="11"/>
      <c r="D92" s="6" t="s">
        <v>20</v>
      </c>
      <c r="E92" s="42" t="s">
        <v>68</v>
      </c>
      <c r="F92" s="43">
        <v>250</v>
      </c>
      <c r="G92" s="43">
        <v>3.64</v>
      </c>
      <c r="H92" s="43">
        <v>1.21</v>
      </c>
      <c r="I92" s="43">
        <v>50.93</v>
      </c>
      <c r="J92" s="43">
        <v>232.8</v>
      </c>
      <c r="K92" s="57" t="s">
        <v>69</v>
      </c>
      <c r="L92" s="43">
        <v>51.67</v>
      </c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4"/>
      <c r="B94" s="17"/>
      <c r="C94" s="8"/>
      <c r="D94" s="18" t="s">
        <v>28</v>
      </c>
      <c r="E94" s="9"/>
      <c r="F94" s="19">
        <f>SUM(F90:F93)</f>
        <v>520</v>
      </c>
      <c r="G94" s="19">
        <f t="shared" ref="G94:J94" si="40">SUM(G90:G93)</f>
        <v>14.950000000000001</v>
      </c>
      <c r="H94" s="19">
        <f t="shared" si="40"/>
        <v>9.1</v>
      </c>
      <c r="I94" s="19">
        <f t="shared" si="40"/>
        <v>72.12</v>
      </c>
      <c r="J94" s="19">
        <f t="shared" si="40"/>
        <v>436.79</v>
      </c>
      <c r="K94" s="25"/>
      <c r="L94" s="19">
        <f t="shared" ref="L94" si="41">SUM(L90:L93)</f>
        <v>92.51</v>
      </c>
    </row>
    <row r="95" spans="1:12" ht="15">
      <c r="A95" s="26">
        <f>A90</f>
        <v>2</v>
      </c>
      <c r="B95" s="13">
        <f>B90</f>
        <v>1</v>
      </c>
      <c r="C95" s="10" t="s">
        <v>21</v>
      </c>
      <c r="D95" s="7" t="s">
        <v>96</v>
      </c>
      <c r="E95" s="42" t="s">
        <v>85</v>
      </c>
      <c r="F95" s="43">
        <v>60</v>
      </c>
      <c r="G95" s="43">
        <v>0.64</v>
      </c>
      <c r="H95" s="43">
        <v>0</v>
      </c>
      <c r="I95" s="43">
        <v>1.4</v>
      </c>
      <c r="J95" s="43">
        <v>8.15</v>
      </c>
      <c r="K95" s="57" t="s">
        <v>86</v>
      </c>
      <c r="L95" s="43">
        <v>16.52</v>
      </c>
    </row>
    <row r="96" spans="1:12" ht="15">
      <c r="A96" s="23"/>
      <c r="B96" s="15"/>
      <c r="C96" s="11"/>
      <c r="D96" s="7" t="s">
        <v>22</v>
      </c>
      <c r="E96" s="42" t="s">
        <v>54</v>
      </c>
      <c r="F96" s="43">
        <v>200</v>
      </c>
      <c r="G96" s="43">
        <v>5.52</v>
      </c>
      <c r="H96" s="43">
        <v>5.38</v>
      </c>
      <c r="I96" s="43">
        <v>14.3</v>
      </c>
      <c r="J96" s="43">
        <v>128.07</v>
      </c>
      <c r="K96" s="44">
        <v>149</v>
      </c>
      <c r="L96" s="43">
        <v>12.59</v>
      </c>
    </row>
    <row r="97" spans="1:12" ht="15">
      <c r="A97" s="23"/>
      <c r="B97" s="15"/>
      <c r="C97" s="11"/>
      <c r="D97" s="7" t="s">
        <v>23</v>
      </c>
      <c r="E97" s="42" t="s">
        <v>101</v>
      </c>
      <c r="F97" s="43">
        <v>110</v>
      </c>
      <c r="G97" s="43">
        <v>23.58</v>
      </c>
      <c r="H97" s="43">
        <v>25.78</v>
      </c>
      <c r="I97" s="43">
        <v>1.47</v>
      </c>
      <c r="J97" s="43">
        <v>335.95</v>
      </c>
      <c r="K97" s="44">
        <v>404</v>
      </c>
      <c r="L97" s="43">
        <v>44.55</v>
      </c>
    </row>
    <row r="98" spans="1:12" ht="15">
      <c r="A98" s="23"/>
      <c r="B98" s="15"/>
      <c r="C98" s="11"/>
      <c r="D98" s="7" t="s">
        <v>24</v>
      </c>
      <c r="E98" s="42" t="s">
        <v>64</v>
      </c>
      <c r="F98" s="43">
        <v>160</v>
      </c>
      <c r="G98" s="43">
        <v>17.89</v>
      </c>
      <c r="H98" s="43">
        <v>7.64</v>
      </c>
      <c r="I98" s="43">
        <v>37.39</v>
      </c>
      <c r="J98" s="43">
        <v>290.07</v>
      </c>
      <c r="K98" s="44">
        <v>417</v>
      </c>
      <c r="L98" s="43">
        <v>10.49</v>
      </c>
    </row>
    <row r="99" spans="1:12" ht="15">
      <c r="A99" s="23"/>
      <c r="B99" s="15"/>
      <c r="C99" s="11"/>
      <c r="D99" s="7" t="s">
        <v>25</v>
      </c>
      <c r="E99" s="42" t="s">
        <v>66</v>
      </c>
      <c r="F99" s="43">
        <v>200</v>
      </c>
      <c r="G99" s="43">
        <v>0.66</v>
      </c>
      <c r="H99" s="43">
        <v>0.27</v>
      </c>
      <c r="I99" s="43">
        <v>28.73</v>
      </c>
      <c r="J99" s="43">
        <v>132.5</v>
      </c>
      <c r="K99" s="44">
        <v>441</v>
      </c>
      <c r="L99" s="43">
        <v>5.64</v>
      </c>
    </row>
    <row r="100" spans="1:12" ht="15">
      <c r="A100" s="23"/>
      <c r="B100" s="15"/>
      <c r="C100" s="11"/>
      <c r="D100" s="7" t="s">
        <v>26</v>
      </c>
      <c r="E100" s="42" t="s">
        <v>46</v>
      </c>
      <c r="F100" s="43">
        <v>40</v>
      </c>
      <c r="G100" s="43">
        <v>2.96</v>
      </c>
      <c r="H100" s="43">
        <v>0.24</v>
      </c>
      <c r="I100" s="43">
        <v>19.47</v>
      </c>
      <c r="J100" s="43">
        <v>91.89</v>
      </c>
      <c r="K100" s="44">
        <v>108</v>
      </c>
      <c r="L100" s="43">
        <v>2.96</v>
      </c>
    </row>
    <row r="101" spans="1:12" ht="15">
      <c r="A101" s="23"/>
      <c r="B101" s="15"/>
      <c r="C101" s="11"/>
      <c r="D101" s="7" t="s">
        <v>27</v>
      </c>
      <c r="E101" s="42" t="s">
        <v>58</v>
      </c>
      <c r="F101" s="43">
        <v>35</v>
      </c>
      <c r="G101" s="43">
        <v>2.25</v>
      </c>
      <c r="H101" s="43">
        <v>0.3</v>
      </c>
      <c r="I101" s="43">
        <v>14.39</v>
      </c>
      <c r="J101" s="43">
        <v>69.239999999999995</v>
      </c>
      <c r="K101" s="44" t="s">
        <v>47</v>
      </c>
      <c r="L101" s="43">
        <v>3.5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4"/>
      <c r="B104" s="17"/>
      <c r="C104" s="8"/>
      <c r="D104" s="18" t="s">
        <v>28</v>
      </c>
      <c r="E104" s="9"/>
      <c r="F104" s="19">
        <f>SUM(F95:F103)</f>
        <v>805</v>
      </c>
      <c r="G104" s="19">
        <f t="shared" ref="G104:J104" si="42">SUM(G95:G103)</f>
        <v>53.499999999999993</v>
      </c>
      <c r="H104" s="19">
        <f t="shared" si="42"/>
        <v>39.61</v>
      </c>
      <c r="I104" s="19">
        <f t="shared" si="42"/>
        <v>117.15</v>
      </c>
      <c r="J104" s="19">
        <f t="shared" si="42"/>
        <v>1055.8699999999999</v>
      </c>
      <c r="K104" s="25"/>
      <c r="L104" s="19">
        <f t="shared" ref="L104" si="43">SUM(L95:L103)</f>
        <v>96.249999999999986</v>
      </c>
    </row>
    <row r="105" spans="1:12" ht="15">
      <c r="A105" s="29">
        <f>A90</f>
        <v>2</v>
      </c>
      <c r="B105" s="30">
        <f>B90</f>
        <v>1</v>
      </c>
      <c r="C105" s="62" t="s">
        <v>4</v>
      </c>
      <c r="D105" s="63"/>
      <c r="E105" s="31"/>
      <c r="F105" s="32">
        <f>F94+F104</f>
        <v>1325</v>
      </c>
      <c r="G105" s="32">
        <f t="shared" ref="G105" si="44">G94+G104</f>
        <v>68.449999999999989</v>
      </c>
      <c r="H105" s="32">
        <f t="shared" ref="H105" si="45">H94+H104</f>
        <v>48.71</v>
      </c>
      <c r="I105" s="32">
        <f t="shared" ref="I105" si="46">I94+I104</f>
        <v>189.27</v>
      </c>
      <c r="J105" s="32">
        <f t="shared" ref="J105:L105" si="47">J94+J104</f>
        <v>1492.6599999999999</v>
      </c>
      <c r="K105" s="32"/>
      <c r="L105" s="32">
        <f t="shared" si="47"/>
        <v>188.76</v>
      </c>
    </row>
    <row r="106" spans="1:12" ht="15">
      <c r="A106" s="14">
        <v>2</v>
      </c>
      <c r="B106" s="15">
        <v>2</v>
      </c>
      <c r="C106" s="22" t="s">
        <v>105</v>
      </c>
      <c r="D106" s="5" t="s">
        <v>102</v>
      </c>
      <c r="E106" s="39" t="s">
        <v>59</v>
      </c>
      <c r="F106" s="40">
        <v>70</v>
      </c>
      <c r="G106" s="40">
        <v>6.31</v>
      </c>
      <c r="H106" s="40">
        <v>12.94</v>
      </c>
      <c r="I106" s="40">
        <v>1.41</v>
      </c>
      <c r="J106" s="40">
        <v>147.5</v>
      </c>
      <c r="K106" s="41">
        <v>305</v>
      </c>
      <c r="L106" s="40">
        <v>22.84</v>
      </c>
    </row>
    <row r="107" spans="1:12" ht="15">
      <c r="A107" s="14"/>
      <c r="B107" s="15"/>
      <c r="C107" s="11"/>
      <c r="D107" s="7" t="s">
        <v>25</v>
      </c>
      <c r="E107" s="42" t="s">
        <v>38</v>
      </c>
      <c r="F107" s="43">
        <v>200</v>
      </c>
      <c r="G107" s="43">
        <v>0.97</v>
      </c>
      <c r="H107" s="43">
        <v>0.19</v>
      </c>
      <c r="I107" s="43">
        <v>19.59</v>
      </c>
      <c r="J107" s="43">
        <v>83.42</v>
      </c>
      <c r="K107" s="57" t="s">
        <v>51</v>
      </c>
      <c r="L107" s="43">
        <v>12.16</v>
      </c>
    </row>
    <row r="108" spans="1:12" ht="15">
      <c r="A108" s="14"/>
      <c r="B108" s="15"/>
      <c r="C108" s="11"/>
      <c r="D108" s="7" t="s">
        <v>20</v>
      </c>
      <c r="E108" s="42" t="s">
        <v>52</v>
      </c>
      <c r="F108" s="43">
        <v>250</v>
      </c>
      <c r="G108" s="43">
        <v>0.97</v>
      </c>
      <c r="H108" s="43">
        <v>0.97</v>
      </c>
      <c r="I108" s="43">
        <v>23.77</v>
      </c>
      <c r="J108" s="43">
        <v>113.98</v>
      </c>
      <c r="K108" s="57" t="s">
        <v>53</v>
      </c>
      <c r="L108" s="43">
        <v>33.75</v>
      </c>
    </row>
    <row r="109" spans="1:12" ht="15">
      <c r="A109" s="14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14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16"/>
      <c r="B111" s="17"/>
      <c r="C111" s="8"/>
      <c r="D111" s="18" t="s">
        <v>28</v>
      </c>
      <c r="E111" s="9"/>
      <c r="F111" s="19">
        <f>SUM(F106:F110)</f>
        <v>520</v>
      </c>
      <c r="G111" s="19">
        <f t="shared" ref="G111:J111" si="48">SUM(G106:G110)</f>
        <v>8.25</v>
      </c>
      <c r="H111" s="19">
        <f t="shared" si="48"/>
        <v>14.1</v>
      </c>
      <c r="I111" s="19">
        <f t="shared" si="48"/>
        <v>44.769999999999996</v>
      </c>
      <c r="J111" s="19">
        <f t="shared" si="48"/>
        <v>344.90000000000003</v>
      </c>
      <c r="K111" s="25"/>
      <c r="L111" s="19">
        <f t="shared" ref="L111" si="49">SUM(L106:L110)</f>
        <v>68.75</v>
      </c>
    </row>
    <row r="112" spans="1:12" ht="15">
      <c r="A112" s="13">
        <f>A106</f>
        <v>2</v>
      </c>
      <c r="B112" s="13">
        <f>B106</f>
        <v>2</v>
      </c>
      <c r="C112" s="10" t="s">
        <v>21</v>
      </c>
      <c r="D112" s="7" t="s">
        <v>93</v>
      </c>
      <c r="E112" s="42" t="s">
        <v>90</v>
      </c>
      <c r="F112" s="43">
        <v>90</v>
      </c>
      <c r="G112" s="43">
        <v>8.08</v>
      </c>
      <c r="H112" s="43">
        <v>16.260000000000002</v>
      </c>
      <c r="I112" s="43">
        <v>2.86</v>
      </c>
      <c r="J112" s="43">
        <v>190.58</v>
      </c>
      <c r="K112" s="44">
        <v>353</v>
      </c>
      <c r="L112" s="43">
        <v>20.170000000000002</v>
      </c>
    </row>
    <row r="113" spans="1:12" ht="15">
      <c r="A113" s="14"/>
      <c r="B113" s="15"/>
      <c r="C113" s="11"/>
      <c r="D113" s="7" t="s">
        <v>22</v>
      </c>
      <c r="E113" s="42" t="s">
        <v>41</v>
      </c>
      <c r="F113" s="43">
        <v>200</v>
      </c>
      <c r="G113" s="43">
        <v>5.39</v>
      </c>
      <c r="H113" s="43">
        <v>8.57</v>
      </c>
      <c r="I113" s="43">
        <v>10.42</v>
      </c>
      <c r="J113" s="43">
        <v>145.47999999999999</v>
      </c>
      <c r="K113" s="44">
        <v>128</v>
      </c>
      <c r="L113" s="43">
        <v>15.33</v>
      </c>
    </row>
    <row r="114" spans="1:12" ht="15">
      <c r="A114" s="14"/>
      <c r="B114" s="15"/>
      <c r="C114" s="11"/>
      <c r="D114" s="7" t="s">
        <v>23</v>
      </c>
      <c r="E114" s="42" t="s">
        <v>94</v>
      </c>
      <c r="F114" s="43" t="s">
        <v>94</v>
      </c>
      <c r="G114" s="43" t="s">
        <v>94</v>
      </c>
      <c r="H114" s="43" t="s">
        <v>94</v>
      </c>
      <c r="I114" s="43" t="s">
        <v>94</v>
      </c>
      <c r="J114" s="43" t="s">
        <v>94</v>
      </c>
      <c r="K114" s="57" t="s">
        <v>94</v>
      </c>
      <c r="L114" s="43" t="s">
        <v>94</v>
      </c>
    </row>
    <row r="115" spans="1:12" ht="15">
      <c r="A115" s="14"/>
      <c r="B115" s="15"/>
      <c r="C115" s="11"/>
      <c r="D115" s="7" t="s">
        <v>24</v>
      </c>
      <c r="E115" s="42" t="s">
        <v>89</v>
      </c>
      <c r="F115" s="43">
        <v>260</v>
      </c>
      <c r="G115" s="43">
        <v>21.86</v>
      </c>
      <c r="H115" s="43">
        <v>22.74</v>
      </c>
      <c r="I115" s="43">
        <v>29.43</v>
      </c>
      <c r="J115" s="43">
        <v>410.46</v>
      </c>
      <c r="K115" s="44">
        <v>369</v>
      </c>
      <c r="L115" s="43">
        <v>58.89</v>
      </c>
    </row>
    <row r="116" spans="1:12" ht="15">
      <c r="A116" s="14"/>
      <c r="B116" s="15"/>
      <c r="C116" s="11"/>
      <c r="D116" s="7" t="s">
        <v>25</v>
      </c>
      <c r="E116" s="42" t="s">
        <v>45</v>
      </c>
      <c r="F116" s="43">
        <v>200</v>
      </c>
      <c r="G116" s="43">
        <v>0</v>
      </c>
      <c r="H116" s="43">
        <v>0</v>
      </c>
      <c r="I116" s="43">
        <v>19.36</v>
      </c>
      <c r="J116" s="43">
        <v>77.41</v>
      </c>
      <c r="K116" s="44">
        <v>508</v>
      </c>
      <c r="L116" s="43">
        <v>3.85</v>
      </c>
    </row>
    <row r="117" spans="1:12" ht="15">
      <c r="A117" s="14"/>
      <c r="B117" s="15"/>
      <c r="C117" s="11"/>
      <c r="D117" s="7" t="s">
        <v>26</v>
      </c>
      <c r="E117" s="42" t="s">
        <v>46</v>
      </c>
      <c r="F117" s="43">
        <v>40</v>
      </c>
      <c r="G117" s="43">
        <v>2.96</v>
      </c>
      <c r="H117" s="43">
        <v>0.24</v>
      </c>
      <c r="I117" s="43">
        <v>19.47</v>
      </c>
      <c r="J117" s="43">
        <v>91.89</v>
      </c>
      <c r="K117" s="44">
        <v>108</v>
      </c>
      <c r="L117" s="43">
        <v>2.96</v>
      </c>
    </row>
    <row r="118" spans="1:12" ht="15">
      <c r="A118" s="14"/>
      <c r="B118" s="15"/>
      <c r="C118" s="11"/>
      <c r="D118" s="7" t="s">
        <v>27</v>
      </c>
      <c r="E118" s="42" t="s">
        <v>58</v>
      </c>
      <c r="F118" s="43">
        <v>35</v>
      </c>
      <c r="G118" s="43">
        <v>2.25</v>
      </c>
      <c r="H118" s="43">
        <v>0.3</v>
      </c>
      <c r="I118" s="43">
        <v>14.39</v>
      </c>
      <c r="J118" s="43">
        <v>69.239999999999995</v>
      </c>
      <c r="K118" s="57" t="s">
        <v>47</v>
      </c>
      <c r="L118" s="43">
        <v>3.5</v>
      </c>
    </row>
    <row r="119" spans="1:12" ht="1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6"/>
      <c r="B121" s="17"/>
      <c r="C121" s="8"/>
      <c r="D121" s="18" t="s">
        <v>28</v>
      </c>
      <c r="E121" s="9"/>
      <c r="F121" s="19">
        <f>SUM(F112:F120)</f>
        <v>825</v>
      </c>
      <c r="G121" s="19">
        <f t="shared" ref="G121:J121" si="50">SUM(G112:G120)</f>
        <v>40.54</v>
      </c>
      <c r="H121" s="19">
        <f t="shared" si="50"/>
        <v>48.11</v>
      </c>
      <c r="I121" s="19">
        <f t="shared" si="50"/>
        <v>95.929999999999993</v>
      </c>
      <c r="J121" s="19">
        <f t="shared" si="50"/>
        <v>985.06</v>
      </c>
      <c r="K121" s="25"/>
      <c r="L121" s="19">
        <f t="shared" ref="L121" si="51">SUM(L112:L120)</f>
        <v>104.69999999999999</v>
      </c>
    </row>
    <row r="122" spans="1:12" ht="15">
      <c r="A122" s="33">
        <f>A106</f>
        <v>2</v>
      </c>
      <c r="B122" s="33">
        <f>B106</f>
        <v>2</v>
      </c>
      <c r="C122" s="62" t="s">
        <v>4</v>
      </c>
      <c r="D122" s="63"/>
      <c r="E122" s="31"/>
      <c r="F122" s="32">
        <f>F111+F121</f>
        <v>1345</v>
      </c>
      <c r="G122" s="32">
        <f>G111+G121</f>
        <v>48.79</v>
      </c>
      <c r="H122" s="32">
        <f>H111+H121</f>
        <v>62.21</v>
      </c>
      <c r="I122" s="32">
        <f>I111+I121</f>
        <v>140.69999999999999</v>
      </c>
      <c r="J122" s="32">
        <f>J111+J121</f>
        <v>1329.96</v>
      </c>
      <c r="K122" s="32"/>
      <c r="L122" s="32">
        <f>L111+L121</f>
        <v>173.45</v>
      </c>
    </row>
    <row r="123" spans="1:12" ht="15">
      <c r="A123" s="20">
        <v>2</v>
      </c>
      <c r="B123" s="21">
        <v>3</v>
      </c>
      <c r="C123" s="22" t="s">
        <v>105</v>
      </c>
      <c r="D123" s="5" t="s">
        <v>102</v>
      </c>
      <c r="E123" s="39" t="s">
        <v>83</v>
      </c>
      <c r="F123" s="40">
        <v>70</v>
      </c>
      <c r="G123" s="40">
        <v>13.1</v>
      </c>
      <c r="H123" s="40">
        <v>7.8</v>
      </c>
      <c r="I123" s="40">
        <v>21.04</v>
      </c>
      <c r="J123" s="40">
        <v>210.13</v>
      </c>
      <c r="K123" s="41">
        <v>321</v>
      </c>
      <c r="L123" s="40">
        <v>35.01</v>
      </c>
    </row>
    <row r="124" spans="1:12" ht="15">
      <c r="A124" s="23"/>
      <c r="B124" s="15"/>
      <c r="C124" s="11"/>
      <c r="D124" s="7" t="s">
        <v>25</v>
      </c>
      <c r="E124" s="42" t="s">
        <v>60</v>
      </c>
      <c r="F124" s="43">
        <v>200</v>
      </c>
      <c r="G124" s="43">
        <v>0</v>
      </c>
      <c r="H124" s="43">
        <v>0</v>
      </c>
      <c r="I124" s="43">
        <v>0</v>
      </c>
      <c r="J124" s="43">
        <v>0</v>
      </c>
      <c r="K124" s="57" t="s">
        <v>61</v>
      </c>
      <c r="L124" s="43">
        <v>20.6</v>
      </c>
    </row>
    <row r="125" spans="1:12" ht="15">
      <c r="A125" s="23"/>
      <c r="B125" s="15"/>
      <c r="C125" s="11"/>
      <c r="D125" s="7" t="s">
        <v>20</v>
      </c>
      <c r="E125" s="42" t="s">
        <v>99</v>
      </c>
      <c r="F125" s="43">
        <v>250</v>
      </c>
      <c r="G125" s="43">
        <v>2.1800000000000002</v>
      </c>
      <c r="H125" s="43">
        <v>0.49</v>
      </c>
      <c r="I125" s="43">
        <v>19.64</v>
      </c>
      <c r="J125" s="43">
        <v>104.28</v>
      </c>
      <c r="K125" s="57" t="s">
        <v>40</v>
      </c>
      <c r="L125" s="43">
        <v>55.75</v>
      </c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4"/>
      <c r="B128" s="17"/>
      <c r="C128" s="8"/>
      <c r="D128" s="18" t="s">
        <v>28</v>
      </c>
      <c r="E128" s="9"/>
      <c r="F128" s="19">
        <f>SUM(F123:F127)</f>
        <v>520</v>
      </c>
      <c r="G128" s="19">
        <f t="shared" ref="G128:J128" si="52">SUM(G123:G127)</f>
        <v>15.28</v>
      </c>
      <c r="H128" s="19">
        <f t="shared" si="52"/>
        <v>8.2899999999999991</v>
      </c>
      <c r="I128" s="19">
        <f t="shared" si="52"/>
        <v>40.68</v>
      </c>
      <c r="J128" s="19">
        <f t="shared" si="52"/>
        <v>314.40999999999997</v>
      </c>
      <c r="K128" s="25"/>
      <c r="L128" s="19">
        <f t="shared" ref="L128" si="53">SUM(L123:L127)</f>
        <v>111.36</v>
      </c>
    </row>
    <row r="129" spans="1:12" ht="15">
      <c r="A129" s="26">
        <f>A123</f>
        <v>2</v>
      </c>
      <c r="B129" s="13">
        <f>B123</f>
        <v>3</v>
      </c>
      <c r="C129" s="10" t="s">
        <v>21</v>
      </c>
      <c r="D129" s="7" t="s">
        <v>96</v>
      </c>
      <c r="E129" s="42" t="s">
        <v>111</v>
      </c>
      <c r="F129" s="43">
        <v>60</v>
      </c>
      <c r="G129" s="43">
        <v>0.64</v>
      </c>
      <c r="H129" s="43">
        <v>0.12</v>
      </c>
      <c r="I129" s="43">
        <v>2.21</v>
      </c>
      <c r="J129" s="43">
        <v>13.97</v>
      </c>
      <c r="K129" s="57" t="s">
        <v>112</v>
      </c>
      <c r="L129" s="43">
        <v>13.33</v>
      </c>
    </row>
    <row r="130" spans="1:12" ht="15">
      <c r="A130" s="23"/>
      <c r="B130" s="15"/>
      <c r="C130" s="11"/>
      <c r="D130" s="7" t="s">
        <v>22</v>
      </c>
      <c r="E130" s="42" t="s">
        <v>73</v>
      </c>
      <c r="F130" s="43">
        <v>200</v>
      </c>
      <c r="G130" s="43">
        <v>8.41</v>
      </c>
      <c r="H130" s="43">
        <v>7.45</v>
      </c>
      <c r="I130" s="43">
        <v>16.649999999999999</v>
      </c>
      <c r="J130" s="43">
        <v>167.53</v>
      </c>
      <c r="K130" s="44">
        <v>144</v>
      </c>
      <c r="L130" s="43">
        <v>25.13</v>
      </c>
    </row>
    <row r="131" spans="1:12" ht="15">
      <c r="A131" s="23"/>
      <c r="B131" s="15"/>
      <c r="C131" s="11"/>
      <c r="D131" s="7" t="s">
        <v>23</v>
      </c>
      <c r="E131" s="42" t="s">
        <v>107</v>
      </c>
      <c r="F131" s="43">
        <v>90</v>
      </c>
      <c r="G131" s="43">
        <v>9.02</v>
      </c>
      <c r="H131" s="43">
        <v>6.36</v>
      </c>
      <c r="I131" s="43">
        <v>2.5299999999999998</v>
      </c>
      <c r="J131" s="43">
        <v>107.92</v>
      </c>
      <c r="K131" s="44">
        <v>342</v>
      </c>
      <c r="L131" s="43">
        <v>52.8</v>
      </c>
    </row>
    <row r="132" spans="1:12" ht="15">
      <c r="A132" s="23"/>
      <c r="B132" s="15"/>
      <c r="C132" s="11"/>
      <c r="D132" s="7" t="s">
        <v>24</v>
      </c>
      <c r="E132" s="42" t="s">
        <v>55</v>
      </c>
      <c r="F132" s="43">
        <v>160</v>
      </c>
      <c r="G132" s="43">
        <v>5.84</v>
      </c>
      <c r="H132" s="43">
        <v>6.45</v>
      </c>
      <c r="I132" s="43">
        <v>37.26</v>
      </c>
      <c r="J132" s="43">
        <v>230.6</v>
      </c>
      <c r="K132" s="44">
        <v>291</v>
      </c>
      <c r="L132" s="43">
        <v>12.63</v>
      </c>
    </row>
    <row r="133" spans="1:12" ht="15">
      <c r="A133" s="23"/>
      <c r="B133" s="15"/>
      <c r="C133" s="11"/>
      <c r="D133" s="7" t="s">
        <v>25</v>
      </c>
      <c r="E133" s="42" t="s">
        <v>57</v>
      </c>
      <c r="F133" s="43">
        <v>200</v>
      </c>
      <c r="G133" s="43">
        <v>0</v>
      </c>
      <c r="H133" s="43">
        <v>0</v>
      </c>
      <c r="I133" s="43">
        <v>19.36</v>
      </c>
      <c r="J133" s="43">
        <v>77.41</v>
      </c>
      <c r="K133" s="44">
        <v>401</v>
      </c>
      <c r="L133" s="43">
        <v>7.7</v>
      </c>
    </row>
    <row r="134" spans="1:12" ht="15">
      <c r="A134" s="23"/>
      <c r="B134" s="15"/>
      <c r="C134" s="11"/>
      <c r="D134" s="7" t="s">
        <v>26</v>
      </c>
      <c r="E134" s="42" t="s">
        <v>46</v>
      </c>
      <c r="F134" s="43">
        <v>40</v>
      </c>
      <c r="G134" s="43">
        <v>2.96</v>
      </c>
      <c r="H134" s="43">
        <v>0.24</v>
      </c>
      <c r="I134" s="43">
        <v>19.47</v>
      </c>
      <c r="J134" s="43">
        <v>91.89</v>
      </c>
      <c r="K134" s="44">
        <v>108</v>
      </c>
      <c r="L134" s="43">
        <v>3.2</v>
      </c>
    </row>
    <row r="135" spans="1:12" ht="15">
      <c r="A135" s="23"/>
      <c r="B135" s="15"/>
      <c r="C135" s="11"/>
      <c r="D135" s="7" t="s">
        <v>27</v>
      </c>
      <c r="E135" s="42" t="s">
        <v>58</v>
      </c>
      <c r="F135" s="43">
        <v>35</v>
      </c>
      <c r="G135" s="43">
        <v>2.25</v>
      </c>
      <c r="H135" s="43">
        <v>0.3</v>
      </c>
      <c r="I135" s="43">
        <v>14.39</v>
      </c>
      <c r="J135" s="43">
        <v>69.239999999999995</v>
      </c>
      <c r="K135" s="57" t="s">
        <v>47</v>
      </c>
      <c r="L135" s="43">
        <v>4</v>
      </c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4"/>
      <c r="B138" s="17"/>
      <c r="C138" s="8"/>
      <c r="D138" s="18" t="s">
        <v>28</v>
      </c>
      <c r="E138" s="9"/>
      <c r="F138" s="19">
        <f>SUM(F129:F137)</f>
        <v>785</v>
      </c>
      <c r="G138" s="19">
        <f t="shared" ref="G138:J138" si="54">SUM(G129:G137)</f>
        <v>29.12</v>
      </c>
      <c r="H138" s="19">
        <f t="shared" si="54"/>
        <v>20.919999999999998</v>
      </c>
      <c r="I138" s="19">
        <f t="shared" si="54"/>
        <v>111.86999999999999</v>
      </c>
      <c r="J138" s="19">
        <f t="shared" si="54"/>
        <v>758.56</v>
      </c>
      <c r="K138" s="25"/>
      <c r="L138" s="19">
        <f t="shared" ref="L138" si="55">SUM(L129:L137)</f>
        <v>118.78999999999999</v>
      </c>
    </row>
    <row r="139" spans="1:12" ht="15">
      <c r="A139" s="29">
        <f>A123</f>
        <v>2</v>
      </c>
      <c r="B139" s="30">
        <f>B123</f>
        <v>3</v>
      </c>
      <c r="C139" s="62" t="s">
        <v>4</v>
      </c>
      <c r="D139" s="63"/>
      <c r="E139" s="31"/>
      <c r="F139" s="32">
        <f>F128+F138</f>
        <v>1305</v>
      </c>
      <c r="G139" s="32">
        <f t="shared" ref="G139" si="56">G128+G138</f>
        <v>44.4</v>
      </c>
      <c r="H139" s="32">
        <f t="shared" ref="H139" si="57">H128+H138</f>
        <v>29.209999999999997</v>
      </c>
      <c r="I139" s="32">
        <f t="shared" ref="I139" si="58">I128+I138</f>
        <v>152.54999999999998</v>
      </c>
      <c r="J139" s="32">
        <f t="shared" ref="J139:L139" si="59">J128+J138</f>
        <v>1072.9699999999998</v>
      </c>
      <c r="K139" s="32"/>
      <c r="L139" s="32">
        <f t="shared" si="59"/>
        <v>230.14999999999998</v>
      </c>
    </row>
    <row r="140" spans="1:12" ht="15">
      <c r="A140" s="20">
        <v>2</v>
      </c>
      <c r="B140" s="21">
        <v>4</v>
      </c>
      <c r="C140" s="22" t="s">
        <v>105</v>
      </c>
      <c r="D140" s="5" t="s">
        <v>102</v>
      </c>
      <c r="E140" s="39" t="s">
        <v>37</v>
      </c>
      <c r="F140" s="40">
        <v>70</v>
      </c>
      <c r="G140" s="40">
        <v>6.09</v>
      </c>
      <c r="H140" s="40">
        <v>9.9600000000000009</v>
      </c>
      <c r="I140" s="40">
        <v>1.56</v>
      </c>
      <c r="J140" s="40">
        <v>120.4</v>
      </c>
      <c r="K140" s="41">
        <v>301</v>
      </c>
      <c r="L140" s="40">
        <v>19.809999999999999</v>
      </c>
    </row>
    <row r="141" spans="1:12" ht="15">
      <c r="A141" s="23"/>
      <c r="B141" s="15"/>
      <c r="C141" s="11"/>
      <c r="D141" s="7" t="s">
        <v>25</v>
      </c>
      <c r="E141" s="42" t="s">
        <v>49</v>
      </c>
      <c r="F141" s="43">
        <v>200</v>
      </c>
      <c r="G141" s="43">
        <v>0.57999999999999996</v>
      </c>
      <c r="H141" s="43">
        <v>0</v>
      </c>
      <c r="I141" s="43">
        <v>32.01</v>
      </c>
      <c r="J141" s="43">
        <v>131.91999999999999</v>
      </c>
      <c r="K141" s="57" t="s">
        <v>50</v>
      </c>
      <c r="L141" s="43">
        <v>11.91</v>
      </c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4"/>
      <c r="B143" s="17"/>
      <c r="C143" s="8"/>
      <c r="D143" s="18" t="s">
        <v>28</v>
      </c>
      <c r="E143" s="9"/>
      <c r="F143" s="19">
        <f>SUM(F140:F142)</f>
        <v>270</v>
      </c>
      <c r="G143" s="19">
        <f>SUM(G140:G142)</f>
        <v>6.67</v>
      </c>
      <c r="H143" s="19">
        <f>SUM(H140:H142)</f>
        <v>9.9600000000000009</v>
      </c>
      <c r="I143" s="19">
        <f>SUM(I140:I142)</f>
        <v>33.57</v>
      </c>
      <c r="J143" s="19">
        <f>SUM(J140:J142)</f>
        <v>252.32</v>
      </c>
      <c r="K143" s="25"/>
      <c r="L143" s="19">
        <f>SUM(L140:L142)</f>
        <v>31.72</v>
      </c>
    </row>
    <row r="144" spans="1:12" ht="15">
      <c r="A144" s="26">
        <f>A140</f>
        <v>2</v>
      </c>
      <c r="B144" s="13">
        <f>B140</f>
        <v>4</v>
      </c>
      <c r="C144" s="10" t="s">
        <v>21</v>
      </c>
      <c r="D144" s="7" t="s">
        <v>104</v>
      </c>
      <c r="E144" s="42" t="s">
        <v>56</v>
      </c>
      <c r="F144" s="43">
        <v>60</v>
      </c>
      <c r="G144" s="43">
        <v>0</v>
      </c>
      <c r="H144" s="43">
        <v>0</v>
      </c>
      <c r="I144" s="43">
        <v>0</v>
      </c>
      <c r="J144" s="43">
        <v>0</v>
      </c>
      <c r="K144" s="44">
        <v>175</v>
      </c>
      <c r="L144" s="43">
        <v>12.67</v>
      </c>
    </row>
    <row r="145" spans="1:12" ht="15">
      <c r="A145" s="23"/>
      <c r="B145" s="15"/>
      <c r="C145" s="11"/>
      <c r="D145" s="7" t="s">
        <v>22</v>
      </c>
      <c r="E145" s="42" t="s">
        <v>70</v>
      </c>
      <c r="F145" s="43">
        <v>200</v>
      </c>
      <c r="G145" s="43">
        <v>5.41</v>
      </c>
      <c r="H145" s="43">
        <v>8.6</v>
      </c>
      <c r="I145" s="43">
        <v>7.74</v>
      </c>
      <c r="J145" s="43">
        <v>135.21</v>
      </c>
      <c r="K145" s="44">
        <v>142</v>
      </c>
      <c r="L145" s="43">
        <v>14.61</v>
      </c>
    </row>
    <row r="146" spans="1:12" ht="15">
      <c r="A146" s="23"/>
      <c r="B146" s="15"/>
      <c r="C146" s="11"/>
      <c r="D146" s="7" t="s">
        <v>23</v>
      </c>
      <c r="E146" s="42" t="s">
        <v>100</v>
      </c>
      <c r="F146" s="43">
        <v>90</v>
      </c>
      <c r="G146" s="43">
        <v>17.11</v>
      </c>
      <c r="H146" s="43">
        <v>17.8</v>
      </c>
      <c r="I146" s="43">
        <v>15.22</v>
      </c>
      <c r="J146" s="43">
        <v>289.39999999999998</v>
      </c>
      <c r="K146" s="44">
        <v>381</v>
      </c>
      <c r="L146" s="43">
        <v>41.35</v>
      </c>
    </row>
    <row r="147" spans="1:12" ht="15">
      <c r="A147" s="23"/>
      <c r="B147" s="15"/>
      <c r="C147" s="11"/>
      <c r="D147" s="7" t="s">
        <v>24</v>
      </c>
      <c r="E147" s="42" t="s">
        <v>87</v>
      </c>
      <c r="F147" s="43">
        <v>150</v>
      </c>
      <c r="G147" s="43">
        <v>8.4700000000000006</v>
      </c>
      <c r="H147" s="43">
        <v>7.61</v>
      </c>
      <c r="I147" s="43">
        <v>38.270000000000003</v>
      </c>
      <c r="J147" s="43">
        <v>255.12</v>
      </c>
      <c r="K147" s="44">
        <v>237</v>
      </c>
      <c r="L147" s="43">
        <v>10.25</v>
      </c>
    </row>
    <row r="148" spans="1:12" ht="15">
      <c r="A148" s="23"/>
      <c r="B148" s="15"/>
      <c r="C148" s="11"/>
      <c r="D148" s="7" t="s">
        <v>108</v>
      </c>
      <c r="E148" s="42" t="s">
        <v>82</v>
      </c>
      <c r="F148" s="43">
        <v>30</v>
      </c>
      <c r="G148" s="43">
        <v>0.8</v>
      </c>
      <c r="H148" s="43">
        <v>1.92</v>
      </c>
      <c r="I148" s="43">
        <v>2.34</v>
      </c>
      <c r="J148" s="43">
        <v>30</v>
      </c>
      <c r="K148" s="44">
        <v>436</v>
      </c>
      <c r="L148" s="43">
        <v>2.87</v>
      </c>
    </row>
    <row r="149" spans="1:12" ht="15">
      <c r="A149" s="23"/>
      <c r="B149" s="15"/>
      <c r="C149" s="11"/>
      <c r="D149" s="7" t="s">
        <v>25</v>
      </c>
      <c r="E149" s="42" t="s">
        <v>66</v>
      </c>
      <c r="F149" s="43">
        <v>200</v>
      </c>
      <c r="G149" s="43">
        <v>0.66</v>
      </c>
      <c r="H149" s="43">
        <v>0.27</v>
      </c>
      <c r="I149" s="43">
        <v>28.73</v>
      </c>
      <c r="J149" s="43">
        <v>132.5</v>
      </c>
      <c r="K149" s="44">
        <v>441</v>
      </c>
      <c r="L149" s="43">
        <v>5.64</v>
      </c>
    </row>
    <row r="150" spans="1:12" ht="15">
      <c r="A150" s="23"/>
      <c r="B150" s="15"/>
      <c r="C150" s="11"/>
      <c r="D150" s="7" t="s">
        <v>26</v>
      </c>
      <c r="E150" s="42" t="s">
        <v>46</v>
      </c>
      <c r="F150" s="43">
        <v>40</v>
      </c>
      <c r="G150" s="43">
        <v>2.96</v>
      </c>
      <c r="H150" s="43">
        <v>0.24</v>
      </c>
      <c r="I150" s="43">
        <v>19.47</v>
      </c>
      <c r="J150" s="43">
        <v>91.89</v>
      </c>
      <c r="K150" s="44">
        <v>108</v>
      </c>
      <c r="L150" s="43">
        <v>2.96</v>
      </c>
    </row>
    <row r="151" spans="1:12" ht="15">
      <c r="A151" s="23"/>
      <c r="B151" s="15"/>
      <c r="C151" s="11"/>
      <c r="D151" s="7" t="s">
        <v>27</v>
      </c>
      <c r="E151" s="42" t="s">
        <v>58</v>
      </c>
      <c r="F151" s="43">
        <v>35</v>
      </c>
      <c r="G151" s="43">
        <v>2.25</v>
      </c>
      <c r="H151" s="43">
        <v>0.3</v>
      </c>
      <c r="I151" s="43">
        <v>14.39</v>
      </c>
      <c r="J151" s="43">
        <v>69.239999999999995</v>
      </c>
      <c r="K151" s="57" t="s">
        <v>47</v>
      </c>
      <c r="L151" s="43">
        <v>3.5</v>
      </c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4"/>
      <c r="B154" s="17"/>
      <c r="C154" s="8"/>
      <c r="D154" s="18" t="s">
        <v>28</v>
      </c>
      <c r="E154" s="9"/>
      <c r="F154" s="19">
        <f>SUM(F144:F153)</f>
        <v>805</v>
      </c>
      <c r="G154" s="19">
        <f t="shared" ref="G154:J154" si="60">SUM(G144:G153)</f>
        <v>37.660000000000004</v>
      </c>
      <c r="H154" s="19">
        <f t="shared" si="60"/>
        <v>36.74</v>
      </c>
      <c r="I154" s="19">
        <f t="shared" si="60"/>
        <v>126.16000000000001</v>
      </c>
      <c r="J154" s="19">
        <f t="shared" si="60"/>
        <v>1003.36</v>
      </c>
      <c r="K154" s="25"/>
      <c r="L154" s="19">
        <f t="shared" ref="L154" si="61">SUM(L144:L153)</f>
        <v>93.85</v>
      </c>
    </row>
    <row r="155" spans="1:12" ht="15">
      <c r="A155" s="29">
        <f>A140</f>
        <v>2</v>
      </c>
      <c r="B155" s="30">
        <f>B140</f>
        <v>4</v>
      </c>
      <c r="C155" s="62" t="s">
        <v>4</v>
      </c>
      <c r="D155" s="63"/>
      <c r="E155" s="31"/>
      <c r="F155" s="32">
        <f>F143+F154</f>
        <v>1075</v>
      </c>
      <c r="G155" s="32">
        <f>G143+G154</f>
        <v>44.330000000000005</v>
      </c>
      <c r="H155" s="32">
        <f>H143+H154</f>
        <v>46.7</v>
      </c>
      <c r="I155" s="32">
        <f>I143+I154</f>
        <v>159.73000000000002</v>
      </c>
      <c r="J155" s="32">
        <f>J143+J154</f>
        <v>1255.68</v>
      </c>
      <c r="K155" s="32"/>
      <c r="L155" s="32">
        <f>L143+L154</f>
        <v>125.57</v>
      </c>
    </row>
    <row r="156" spans="1:12" ht="15">
      <c r="A156" s="20">
        <v>2</v>
      </c>
      <c r="B156" s="21">
        <v>5</v>
      </c>
      <c r="C156" s="22" t="s">
        <v>105</v>
      </c>
      <c r="D156" s="5" t="s">
        <v>102</v>
      </c>
      <c r="E156" s="39" t="s">
        <v>48</v>
      </c>
      <c r="F156" s="40">
        <v>70</v>
      </c>
      <c r="G156" s="40">
        <v>11.31</v>
      </c>
      <c r="H156" s="40">
        <v>7.89</v>
      </c>
      <c r="I156" s="40">
        <v>21.19</v>
      </c>
      <c r="J156" s="40">
        <v>203.99</v>
      </c>
      <c r="K156" s="41">
        <v>319</v>
      </c>
      <c r="L156" s="40">
        <v>28.93</v>
      </c>
    </row>
    <row r="157" spans="1:12" ht="15">
      <c r="A157" s="23"/>
      <c r="B157" s="15"/>
      <c r="C157" s="11"/>
      <c r="D157" s="7" t="s">
        <v>25</v>
      </c>
      <c r="E157" s="42" t="s">
        <v>38</v>
      </c>
      <c r="F157" s="43">
        <v>200</v>
      </c>
      <c r="G157" s="43">
        <v>0.97</v>
      </c>
      <c r="H157" s="43">
        <v>0.19</v>
      </c>
      <c r="I157" s="43">
        <v>19.59</v>
      </c>
      <c r="J157" s="43">
        <v>83.42</v>
      </c>
      <c r="K157" s="57" t="s">
        <v>51</v>
      </c>
      <c r="L157" s="43">
        <v>12.16</v>
      </c>
    </row>
    <row r="158" spans="1:12" ht="15">
      <c r="A158" s="23"/>
      <c r="B158" s="15"/>
      <c r="C158" s="11"/>
      <c r="D158" s="7" t="s">
        <v>20</v>
      </c>
      <c r="E158" s="42" t="s">
        <v>52</v>
      </c>
      <c r="F158" s="43">
        <v>250</v>
      </c>
      <c r="G158" s="43">
        <v>0.97</v>
      </c>
      <c r="H158" s="43">
        <v>0.97</v>
      </c>
      <c r="I158" s="43">
        <v>23.77</v>
      </c>
      <c r="J158" s="43">
        <v>113.98</v>
      </c>
      <c r="K158" s="57" t="s">
        <v>53</v>
      </c>
      <c r="L158" s="43">
        <v>33.75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.75" customHeight="1">
      <c r="A161" s="24"/>
      <c r="B161" s="17"/>
      <c r="C161" s="8"/>
      <c r="D161" s="18" t="s">
        <v>28</v>
      </c>
      <c r="E161" s="9"/>
      <c r="F161" s="19">
        <f>SUM(F156:F160)</f>
        <v>520</v>
      </c>
      <c r="G161" s="19">
        <f t="shared" ref="G161:J161" si="62">SUM(G156:G160)</f>
        <v>13.250000000000002</v>
      </c>
      <c r="H161" s="19">
        <f t="shared" si="62"/>
        <v>9.0500000000000007</v>
      </c>
      <c r="I161" s="19">
        <f t="shared" si="62"/>
        <v>64.55</v>
      </c>
      <c r="J161" s="19">
        <f t="shared" si="62"/>
        <v>401.39000000000004</v>
      </c>
      <c r="K161" s="25"/>
      <c r="L161" s="19">
        <f t="shared" ref="L161" si="63">SUM(L156:L160)</f>
        <v>74.84</v>
      </c>
    </row>
    <row r="162" spans="1:12" ht="15">
      <c r="A162" s="26">
        <f>A156</f>
        <v>2</v>
      </c>
      <c r="B162" s="13">
        <f>B156</f>
        <v>5</v>
      </c>
      <c r="C162" s="10" t="s">
        <v>21</v>
      </c>
      <c r="D162" s="7" t="s">
        <v>106</v>
      </c>
      <c r="E162" s="42" t="s">
        <v>65</v>
      </c>
      <c r="F162" s="43">
        <v>100</v>
      </c>
      <c r="G162" s="43">
        <v>1.05</v>
      </c>
      <c r="H162" s="43">
        <v>9.89</v>
      </c>
      <c r="I162" s="43">
        <v>6.13</v>
      </c>
      <c r="J162" s="43">
        <v>119.29</v>
      </c>
      <c r="K162" s="44">
        <v>6</v>
      </c>
      <c r="L162" s="43">
        <v>8.4499999999999993</v>
      </c>
    </row>
    <row r="163" spans="1:12" ht="15">
      <c r="A163" s="23"/>
      <c r="B163" s="15"/>
      <c r="C163" s="11"/>
      <c r="D163" s="7" t="s">
        <v>22</v>
      </c>
      <c r="E163" s="42" t="s">
        <v>62</v>
      </c>
      <c r="F163" s="43">
        <v>200</v>
      </c>
      <c r="G163" s="43">
        <v>5.69</v>
      </c>
      <c r="H163" s="43">
        <v>8.74</v>
      </c>
      <c r="I163" s="43">
        <v>13.58</v>
      </c>
      <c r="J163" s="43">
        <v>160.72</v>
      </c>
      <c r="K163" s="44">
        <v>134</v>
      </c>
      <c r="L163" s="43">
        <v>15.47</v>
      </c>
    </row>
    <row r="164" spans="1:12" ht="15">
      <c r="A164" s="23"/>
      <c r="B164" s="15"/>
      <c r="C164" s="11"/>
      <c r="D164" s="7" t="s">
        <v>23</v>
      </c>
      <c r="E164" s="42" t="s">
        <v>101</v>
      </c>
      <c r="F164" s="43">
        <v>120</v>
      </c>
      <c r="G164" s="43">
        <v>25.72</v>
      </c>
      <c r="H164" s="43">
        <v>28.12</v>
      </c>
      <c r="I164" s="43">
        <v>1.62</v>
      </c>
      <c r="J164" s="43">
        <v>366.45</v>
      </c>
      <c r="K164" s="44">
        <v>404</v>
      </c>
      <c r="L164" s="43">
        <v>48.6</v>
      </c>
    </row>
    <row r="165" spans="1:12" ht="15">
      <c r="A165" s="23"/>
      <c r="B165" s="15"/>
      <c r="C165" s="11"/>
      <c r="D165" s="7" t="s">
        <v>24</v>
      </c>
      <c r="E165" s="42" t="s">
        <v>78</v>
      </c>
      <c r="F165" s="43">
        <v>180</v>
      </c>
      <c r="G165" s="43">
        <v>4.41</v>
      </c>
      <c r="H165" s="43">
        <v>7.11</v>
      </c>
      <c r="I165" s="43">
        <v>46.22</v>
      </c>
      <c r="J165" s="43">
        <v>266.47000000000003</v>
      </c>
      <c r="K165" s="44">
        <v>315</v>
      </c>
      <c r="L165" s="43">
        <v>16.010000000000002</v>
      </c>
    </row>
    <row r="166" spans="1:12" ht="15">
      <c r="A166" s="23"/>
      <c r="B166" s="15"/>
      <c r="C166" s="11"/>
      <c r="D166" s="7" t="s">
        <v>25</v>
      </c>
      <c r="E166" s="42" t="s">
        <v>91</v>
      </c>
      <c r="F166" s="43">
        <v>200</v>
      </c>
      <c r="G166" s="43">
        <v>0</v>
      </c>
      <c r="H166" s="43">
        <v>0</v>
      </c>
      <c r="I166" s="43">
        <v>19.36</v>
      </c>
      <c r="J166" s="43">
        <v>77.41</v>
      </c>
      <c r="K166" s="44" t="s">
        <v>92</v>
      </c>
      <c r="L166" s="43">
        <v>6.5</v>
      </c>
    </row>
    <row r="167" spans="1:12" ht="15">
      <c r="A167" s="23"/>
      <c r="B167" s="15"/>
      <c r="C167" s="11"/>
      <c r="D167" s="7" t="s">
        <v>26</v>
      </c>
      <c r="E167" s="42" t="s">
        <v>46</v>
      </c>
      <c r="F167" s="43">
        <v>40</v>
      </c>
      <c r="G167" s="43">
        <v>2.96</v>
      </c>
      <c r="H167" s="43">
        <v>0.24</v>
      </c>
      <c r="I167" s="43">
        <v>19.47</v>
      </c>
      <c r="J167" s="43">
        <v>91.89</v>
      </c>
      <c r="K167" s="44">
        <v>108</v>
      </c>
      <c r="L167" s="43">
        <v>2.96</v>
      </c>
    </row>
    <row r="168" spans="1:12" ht="15">
      <c r="A168" s="23"/>
      <c r="B168" s="15"/>
      <c r="C168" s="11"/>
      <c r="D168" s="7" t="s">
        <v>27</v>
      </c>
      <c r="E168" s="42" t="s">
        <v>58</v>
      </c>
      <c r="F168" s="43">
        <v>35</v>
      </c>
      <c r="G168" s="43">
        <v>2.25</v>
      </c>
      <c r="H168" s="43">
        <v>0.3</v>
      </c>
      <c r="I168" s="43">
        <v>14.39</v>
      </c>
      <c r="J168" s="43">
        <v>69.239999999999995</v>
      </c>
      <c r="K168" s="57" t="s">
        <v>47</v>
      </c>
      <c r="L168" s="43">
        <v>3.5</v>
      </c>
    </row>
    <row r="169" spans="1:12" ht="1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4"/>
      <c r="B171" s="17"/>
      <c r="C171" s="8"/>
      <c r="D171" s="18" t="s">
        <v>28</v>
      </c>
      <c r="E171" s="9"/>
      <c r="F171" s="19">
        <f>SUM(F162:F170)</f>
        <v>875</v>
      </c>
      <c r="G171" s="19">
        <f t="shared" ref="G171:J171" si="64">SUM(G162:G170)</f>
        <v>42.080000000000005</v>
      </c>
      <c r="H171" s="19">
        <f t="shared" si="64"/>
        <v>54.4</v>
      </c>
      <c r="I171" s="19">
        <f t="shared" si="64"/>
        <v>120.77</v>
      </c>
      <c r="J171" s="19">
        <f t="shared" si="64"/>
        <v>1151.47</v>
      </c>
      <c r="K171" s="25"/>
      <c r="L171" s="19">
        <f t="shared" ref="L171" si="65">SUM(L162:L170)</f>
        <v>101.49000000000001</v>
      </c>
    </row>
    <row r="172" spans="1:12" ht="15">
      <c r="A172" s="29">
        <f>A156</f>
        <v>2</v>
      </c>
      <c r="B172" s="30">
        <f>B156</f>
        <v>5</v>
      </c>
      <c r="C172" s="62" t="s">
        <v>4</v>
      </c>
      <c r="D172" s="63"/>
      <c r="E172" s="31"/>
      <c r="F172" s="32">
        <f>F161+F171</f>
        <v>1395</v>
      </c>
      <c r="G172" s="32">
        <f>G161+G171</f>
        <v>55.330000000000005</v>
      </c>
      <c r="H172" s="32">
        <f>H161+H171</f>
        <v>63.45</v>
      </c>
      <c r="I172" s="32">
        <f>I161+I171</f>
        <v>185.32</v>
      </c>
      <c r="J172" s="32">
        <f>J161+J171</f>
        <v>1552.8600000000001</v>
      </c>
      <c r="K172" s="32"/>
      <c r="L172" s="32">
        <f>L161+L171</f>
        <v>176.33</v>
      </c>
    </row>
    <row r="173" spans="1:12">
      <c r="A173" s="27"/>
      <c r="B173" s="28"/>
      <c r="C173" s="64" t="s">
        <v>5</v>
      </c>
      <c r="D173" s="64"/>
      <c r="E173" s="64"/>
      <c r="F173" s="34">
        <f>(F22+F39+F54+F71+F89+F105+F122+F139+F155+F172)/(IF(F22=0,0,1)+IF(F39=0,0,1)+IF(F54=0,0,1)+IF(F71=0,0,1)+IF(F89=0,0,1)+IF(F105=0,0,1)+IF(F122=0,0,1)+IF(F139=0,0,1)+IF(F155=0,0,1)+IF(F172=0,0,1))</f>
        <v>1279</v>
      </c>
      <c r="G173" s="34">
        <f>(G22+G39+G54+G71+G89+G105+G122+G139+G155+G172)/(IF(G22=0,0,1)+IF(G39=0,0,1)+IF(G54=0,0,1)+IF(G71=0,0,1)+IF(G89=0,0,1)+IF(G105=0,0,1)+IF(G122=0,0,1)+IF(G139=0,0,1)+IF(G155=0,0,1)+IF(G172=0,0,1))</f>
        <v>48.187999999999995</v>
      </c>
      <c r="H173" s="34">
        <f>(H22+H39+H54+H71+H89+H105+H122+H139+H155+H172)/(IF(H22=0,0,1)+IF(H39=0,0,1)+IF(H54=0,0,1)+IF(H71=0,0,1)+IF(H89=0,0,1)+IF(H105=0,0,1)+IF(H122=0,0,1)+IF(H139=0,0,1)+IF(H155=0,0,1)+IF(H172=0,0,1))</f>
        <v>47.174999999999997</v>
      </c>
      <c r="I173" s="34">
        <f>(I22+I39+I54+I71+I89+I105+I122+I139+I155+I172)/(IF(I22=0,0,1)+IF(I39=0,0,1)+IF(I54=0,0,1)+IF(I71=0,0,1)+IF(I89=0,0,1)+IF(I105=0,0,1)+IF(I122=0,0,1)+IF(I139=0,0,1)+IF(I155=0,0,1)+IF(I172=0,0,1))</f>
        <v>168.24099999999999</v>
      </c>
      <c r="J173" s="34">
        <f>(J22+J39+J54+J71+J89+J105+J122+J139+J155+J172)/(IF(J22=0,0,1)+IF(J39=0,0,1)+IF(J54=0,0,1)+IF(J71=0,0,1)+IF(J89=0,0,1)+IF(J105=0,0,1)+IF(J122=0,0,1)+IF(J139=0,0,1)+IF(J155=0,0,1)+IF(J172=0,0,1))</f>
        <v>1307.7160000000001</v>
      </c>
      <c r="K173" s="34"/>
      <c r="L173" s="34">
        <f>(L22+L39+L54+L71+L89+L105+L122+L139+L155+L172)/(IF(L22=0,0,1)+IF(L39=0,0,1)+IF(L54=0,0,1)+IF(L71=0,0,1)+IF(L89=0,0,1)+IF(L105=0,0,1)+IF(L122=0,0,1)+IF(L139=0,0,1)+IF(L155=0,0,1)+IF(L172=0,0,1))</f>
        <v>177.83899999999997</v>
      </c>
    </row>
  </sheetData>
  <mergeCells count="14">
    <mergeCell ref="C71:D71"/>
    <mergeCell ref="C89:D89"/>
    <mergeCell ref="C22:D22"/>
    <mergeCell ref="C173:E173"/>
    <mergeCell ref="C172:D172"/>
    <mergeCell ref="C105:D105"/>
    <mergeCell ref="C122:D122"/>
    <mergeCell ref="C139:D139"/>
    <mergeCell ref="C155:D155"/>
    <mergeCell ref="C1:E1"/>
    <mergeCell ref="H1:K1"/>
    <mergeCell ref="H2:K2"/>
    <mergeCell ref="C39:D39"/>
    <mergeCell ref="C54:D5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Рыбакова Татьяна Викторовна</cp:lastModifiedBy>
  <cp:lastPrinted>2025-01-23T08:39:48Z</cp:lastPrinted>
  <dcterms:created xsi:type="dcterms:W3CDTF">2022-05-16T14:23:56Z</dcterms:created>
  <dcterms:modified xsi:type="dcterms:W3CDTF">2025-04-03T08:52:02Z</dcterms:modified>
</cp:coreProperties>
</file>