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питания\"/>
    </mc:Choice>
  </mc:AlternateContent>
  <xr:revisionPtr revIDLastSave="0" documentId="13_ncr:1_{8392F349-105C-4583-9A4F-0D737D58D3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71" i="1" l="1"/>
  <c r="A171" i="1"/>
  <c r="L170" i="1"/>
  <c r="J170" i="1"/>
  <c r="I170" i="1"/>
  <c r="H170" i="1"/>
  <c r="G170" i="1"/>
  <c r="F170" i="1"/>
  <c r="B161" i="1"/>
  <c r="A161" i="1"/>
  <c r="L160" i="1"/>
  <c r="J160" i="1"/>
  <c r="I160" i="1"/>
  <c r="H160" i="1"/>
  <c r="G160" i="1"/>
  <c r="F160" i="1"/>
  <c r="B155" i="1"/>
  <c r="A155" i="1"/>
  <c r="L154" i="1"/>
  <c r="J154" i="1"/>
  <c r="I154" i="1"/>
  <c r="H154" i="1"/>
  <c r="G154" i="1"/>
  <c r="F154" i="1"/>
  <c r="B145" i="1"/>
  <c r="A145" i="1"/>
  <c r="L144" i="1"/>
  <c r="J144" i="1"/>
  <c r="I144" i="1"/>
  <c r="H144" i="1"/>
  <c r="G144" i="1"/>
  <c r="F144" i="1"/>
  <c r="B139" i="1"/>
  <c r="A139" i="1"/>
  <c r="L138" i="1"/>
  <c r="J138" i="1"/>
  <c r="I138" i="1"/>
  <c r="H138" i="1"/>
  <c r="G138" i="1"/>
  <c r="F138" i="1"/>
  <c r="B128" i="1"/>
  <c r="A128" i="1"/>
  <c r="L127" i="1"/>
  <c r="J127" i="1"/>
  <c r="I127" i="1"/>
  <c r="H127" i="1"/>
  <c r="G127" i="1"/>
  <c r="F127" i="1"/>
  <c r="B122" i="1"/>
  <c r="A122" i="1"/>
  <c r="L121" i="1"/>
  <c r="J121" i="1"/>
  <c r="I121" i="1"/>
  <c r="H121" i="1"/>
  <c r="G121" i="1"/>
  <c r="F121" i="1"/>
  <c r="B112" i="1"/>
  <c r="A112" i="1"/>
  <c r="L111" i="1"/>
  <c r="J111" i="1"/>
  <c r="I111" i="1"/>
  <c r="H111" i="1"/>
  <c r="G111" i="1"/>
  <c r="F111" i="1"/>
  <c r="B105" i="1"/>
  <c r="A105" i="1"/>
  <c r="L104" i="1"/>
  <c r="J104" i="1"/>
  <c r="I104" i="1"/>
  <c r="H104" i="1"/>
  <c r="G104" i="1"/>
  <c r="F104" i="1"/>
  <c r="B95" i="1"/>
  <c r="A95" i="1"/>
  <c r="L94" i="1"/>
  <c r="J94" i="1"/>
  <c r="I94" i="1"/>
  <c r="H94" i="1"/>
  <c r="G94" i="1"/>
  <c r="F94" i="1"/>
  <c r="B89" i="1"/>
  <c r="A89" i="1"/>
  <c r="L88" i="1"/>
  <c r="J88" i="1"/>
  <c r="I88" i="1"/>
  <c r="H88" i="1"/>
  <c r="G88" i="1"/>
  <c r="F88" i="1"/>
  <c r="B79" i="1"/>
  <c r="A79" i="1"/>
  <c r="J78" i="1"/>
  <c r="I78" i="1"/>
  <c r="H78" i="1"/>
  <c r="G78" i="1"/>
  <c r="F78" i="1"/>
  <c r="B72" i="1"/>
  <c r="A72" i="1"/>
  <c r="L71" i="1"/>
  <c r="J71" i="1"/>
  <c r="I71" i="1"/>
  <c r="H71" i="1"/>
  <c r="G71" i="1"/>
  <c r="F71" i="1"/>
  <c r="B62" i="1"/>
  <c r="A62" i="1"/>
  <c r="L61" i="1"/>
  <c r="J61" i="1"/>
  <c r="I61" i="1"/>
  <c r="H61" i="1"/>
  <c r="G61" i="1"/>
  <c r="F61" i="1"/>
  <c r="B55" i="1"/>
  <c r="A55" i="1"/>
  <c r="L54" i="1"/>
  <c r="J54" i="1"/>
  <c r="I54" i="1"/>
  <c r="H54" i="1"/>
  <c r="G54" i="1"/>
  <c r="F54" i="1"/>
  <c r="B45" i="1"/>
  <c r="A45" i="1"/>
  <c r="L44" i="1"/>
  <c r="J44" i="1"/>
  <c r="I44" i="1"/>
  <c r="H44" i="1"/>
  <c r="G44" i="1"/>
  <c r="F44" i="1"/>
  <c r="B39" i="1"/>
  <c r="A39" i="1"/>
  <c r="L38" i="1"/>
  <c r="J38" i="1"/>
  <c r="I38" i="1"/>
  <c r="H38" i="1"/>
  <c r="G38" i="1"/>
  <c r="F38" i="1"/>
  <c r="B29" i="1"/>
  <c r="A29" i="1"/>
  <c r="L28" i="1"/>
  <c r="J28" i="1"/>
  <c r="I28" i="1"/>
  <c r="H28" i="1"/>
  <c r="G28" i="1"/>
  <c r="F28" i="1"/>
  <c r="B22" i="1"/>
  <c r="A22" i="1"/>
  <c r="L21" i="1"/>
  <c r="B12" i="1"/>
  <c r="A12" i="1"/>
  <c r="F11" i="1"/>
  <c r="G171" i="1" l="1"/>
  <c r="H171" i="1"/>
  <c r="L155" i="1"/>
  <c r="F155" i="1"/>
  <c r="J105" i="1"/>
  <c r="F171" i="1"/>
  <c r="G55" i="1"/>
  <c r="G155" i="1"/>
  <c r="I171" i="1"/>
  <c r="J155" i="1"/>
  <c r="F22" i="1"/>
  <c r="I105" i="1"/>
  <c r="H155" i="1"/>
  <c r="L171" i="1"/>
  <c r="J171" i="1"/>
  <c r="L122" i="1"/>
  <c r="I155" i="1"/>
  <c r="H139" i="1"/>
  <c r="I139" i="1"/>
  <c r="G139" i="1"/>
  <c r="F139" i="1"/>
  <c r="L139" i="1"/>
  <c r="J139" i="1"/>
  <c r="G122" i="1"/>
  <c r="F122" i="1"/>
  <c r="I122" i="1"/>
  <c r="J122" i="1"/>
  <c r="H122" i="1"/>
  <c r="L105" i="1"/>
  <c r="J89" i="1"/>
  <c r="I89" i="1"/>
  <c r="H105" i="1"/>
  <c r="G105" i="1"/>
  <c r="F105" i="1"/>
  <c r="L89" i="1"/>
  <c r="G89" i="1"/>
  <c r="H89" i="1"/>
  <c r="F89" i="1"/>
  <c r="J72" i="1"/>
  <c r="F72" i="1"/>
  <c r="I72" i="1"/>
  <c r="L72" i="1"/>
  <c r="H72" i="1"/>
  <c r="G72" i="1"/>
  <c r="J55" i="1"/>
  <c r="I55" i="1"/>
  <c r="L55" i="1"/>
  <c r="H55" i="1"/>
  <c r="F55" i="1"/>
  <c r="G22" i="1"/>
  <c r="I39" i="1"/>
  <c r="H39" i="1"/>
  <c r="J39" i="1"/>
  <c r="G39" i="1"/>
  <c r="F39" i="1"/>
  <c r="L39" i="1"/>
  <c r="L22" i="1"/>
  <c r="H22" i="1"/>
  <c r="J22" i="1"/>
  <c r="I22" i="1"/>
  <c r="F172" i="1" l="1"/>
  <c r="I172" i="1"/>
  <c r="G172" i="1"/>
  <c r="H172" i="1"/>
  <c r="J172" i="1"/>
  <c r="L172" i="1"/>
</calcChain>
</file>

<file path=xl/sharedStrings.xml><?xml version="1.0" encoding="utf-8"?>
<sst xmlns="http://schemas.openxmlformats.org/spreadsheetml/2006/main" count="314" uniqueCount="114">
  <si>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</si>
  <si>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</si>
  <si>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</si>
  <si>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</si>
  <si>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</si>
  <si>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</si>
  <si>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</si>
  <si>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</si>
  <si>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</si>
  <si>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</si>
  <si>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</si>
  <si>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</si>
  <si>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</si>
  <si>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</si>
  <si>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</si>
  <si>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</si>
  <si>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</si>
  <si>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</si>
  <si>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</si>
  <si>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</si>
  <si>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</si>
  <si>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</si>
  <si>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</si>
  <si>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</si>
  <si>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</si>
  <si>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</si>
  <si>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</si>
  <si>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</si>
  <si>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</si>
  <si>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</si>
  <si>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</si>
  <si>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</si>
  <si>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</si>
  <si>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</si>
  <si>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"Сузунская ОШ-И"</t>
  </si>
  <si>
    <t>Директор</t>
  </si>
  <si>
    <t>В.П.Шевченко</t>
  </si>
  <si>
    <t>Омлет натуральный</t>
  </si>
  <si>
    <t>Сок яблочный</t>
  </si>
  <si>
    <t>Апельсины свежие</t>
  </si>
  <si>
    <t>5/1</t>
  </si>
  <si>
    <t>Борщ с капустой и картофелем</t>
  </si>
  <si>
    <t>Каша перловая рассыпчатая</t>
  </si>
  <si>
    <t>Гуляш из говядины</t>
  </si>
  <si>
    <t>Салат "Степной"</t>
  </si>
  <si>
    <t>Компот из смеси сухофруктов</t>
  </si>
  <si>
    <t>Хлеб пшеничный</t>
  </si>
  <si>
    <t>110/1</t>
  </si>
  <si>
    <t>Пудинг творожный запеченный с изюмом</t>
  </si>
  <si>
    <t>Сок персиковый</t>
  </si>
  <si>
    <t>1/6</t>
  </si>
  <si>
    <t>1/7</t>
  </si>
  <si>
    <t>Яблоки свежие</t>
  </si>
  <si>
    <t>5/5</t>
  </si>
  <si>
    <t>Суп картофельный с мясными фрикадельками</t>
  </si>
  <si>
    <t>Макаронные изделия отварные</t>
  </si>
  <si>
    <t>Компот из кураги</t>
  </si>
  <si>
    <t>Хлеб ржано-пшеничный</t>
  </si>
  <si>
    <t>Омлет с колбасой</t>
  </si>
  <si>
    <t>Сок мультифруктовый</t>
  </si>
  <si>
    <t>Рассольник Ленинградский</t>
  </si>
  <si>
    <t>Котлеты из птицы</t>
  </si>
  <si>
    <t>Пюре из гороха</t>
  </si>
  <si>
    <t>Напиток из шиповника</t>
  </si>
  <si>
    <t>Бананы свежие</t>
  </si>
  <si>
    <t>5/3</t>
  </si>
  <si>
    <t>Щи из свежей капусты с картофелем</t>
  </si>
  <si>
    <t>Плов из отварной говядины</t>
  </si>
  <si>
    <t>Икра кабачковая (промышленного производства)</t>
  </si>
  <si>
    <t>Суп картофельный с горохом</t>
  </si>
  <si>
    <t>Тефтели рыбные</t>
  </si>
  <si>
    <t>Огурцы соленые</t>
  </si>
  <si>
    <t>Суп с рыбными консервами</t>
  </si>
  <si>
    <t>Рис отварной</t>
  </si>
  <si>
    <t>Сырники из творога запеченные</t>
  </si>
  <si>
    <t>Картофельное пюре</t>
  </si>
  <si>
    <t>Помидоры соленые</t>
  </si>
  <si>
    <t>Каша гречневая рассыпчатая</t>
  </si>
  <si>
    <t>Винегрет овощной</t>
  </si>
  <si>
    <t>Сельдь с луком</t>
  </si>
  <si>
    <t>ТТК № 58</t>
  </si>
  <si>
    <t>Салат</t>
  </si>
  <si>
    <t xml:space="preserve"> </t>
  </si>
  <si>
    <t>30</t>
  </si>
  <si>
    <t>нарезка</t>
  </si>
  <si>
    <t>Компот из яблок с лимоном</t>
  </si>
  <si>
    <t>76</t>
  </si>
  <si>
    <t>Шницель из говядины</t>
  </si>
  <si>
    <t>гор.блюдо</t>
  </si>
  <si>
    <t>Завтрак 2</t>
  </si>
  <si>
    <t>салат</t>
  </si>
  <si>
    <t>закуска</t>
  </si>
  <si>
    <t>Кукуруза сахарная (консервы)</t>
  </si>
  <si>
    <t>Салат из свеклы с сыром и чесноком</t>
  </si>
  <si>
    <t>56</t>
  </si>
  <si>
    <t>107</t>
  </si>
  <si>
    <t>Соус молочный к блюдам (2-й вариант)</t>
  </si>
  <si>
    <t>Компот из смеси плодов свежемороженных</t>
  </si>
  <si>
    <t>Птица, тушенная в сметанном соусе</t>
  </si>
  <si>
    <t>Запеканка из творога</t>
  </si>
  <si>
    <t>537</t>
  </si>
  <si>
    <t>Конфеты</t>
  </si>
  <si>
    <t>10/4</t>
  </si>
  <si>
    <t>Рыба, тушенная в сметанном соусе</t>
  </si>
  <si>
    <t>Кисель из концентрата плодового или ягодного</t>
  </si>
  <si>
    <t>Омлет с сыром</t>
  </si>
  <si>
    <t>Рагу из птицы</t>
  </si>
  <si>
    <t>353</t>
  </si>
  <si>
    <t>Сок  мультифруктовый</t>
  </si>
  <si>
    <t>Фрикадельки из говядины, тушенные в соусе</t>
  </si>
  <si>
    <t>392</t>
  </si>
  <si>
    <t>Голубцы ленивые</t>
  </si>
  <si>
    <t>сладкое</t>
  </si>
  <si>
    <t>соус молочный к блюдам (2-й вариант)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</si>
</sst>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49" fontId="1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Border="1"/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49" fontId="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2"/>
  <sheetViews>
    <sheetView tabSelected="1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E49" sqref="E4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34</v>
      </c>
      <c r="D1" s="62"/>
      <c r="E1" s="62"/>
      <c r="F1" s="12" t="s">
        <v>16</v>
      </c>
      <c r="G1" s="2" t="s">
        <v>17</v>
      </c>
      <c r="H1" s="63" t="s">
        <v>35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36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x14ac:dyDescent="0.2">
      <c r="C4" s="2"/>
      <c r="D4" s="4"/>
      <c r="H4" s="47" t="s">
        <v>31</v>
      </c>
      <c r="I4" s="47" t="s">
        <v>32</v>
      </c>
      <c r="J4" s="47" t="s">
        <v>33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29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30</v>
      </c>
    </row>
    <row r="6" spans="1:12" ht="15" x14ac:dyDescent="0.25">
      <c r="A6" s="20">
        <v>1</v>
      </c>
      <c r="B6" s="21">
        <v>1</v>
      </c>
      <c r="C6" s="22" t="s">
        <v>89</v>
      </c>
      <c r="D6" s="5" t="s">
        <v>88</v>
      </c>
      <c r="E6" s="39" t="s">
        <v>58</v>
      </c>
      <c r="F6" s="40">
        <v>70</v>
      </c>
      <c r="G6" s="40">
        <v>5.67</v>
      </c>
      <c r="H6" s="40">
        <v>11.68</v>
      </c>
      <c r="I6" s="40">
        <v>1.26</v>
      </c>
      <c r="J6" s="40">
        <v>133.13</v>
      </c>
      <c r="K6" s="41">
        <v>305</v>
      </c>
      <c r="L6" s="40">
        <v>21.54</v>
      </c>
    </row>
    <row r="7" spans="1:12" ht="15" x14ac:dyDescent="0.25">
      <c r="A7" s="23"/>
      <c r="B7" s="15"/>
      <c r="C7" s="11"/>
      <c r="D7" s="7" t="s">
        <v>25</v>
      </c>
      <c r="E7" s="42" t="s">
        <v>49</v>
      </c>
      <c r="F7" s="43">
        <v>200</v>
      </c>
      <c r="G7" s="43">
        <v>0.57999999999999996</v>
      </c>
      <c r="H7" s="43">
        <v>0</v>
      </c>
      <c r="I7" s="43">
        <v>32.01</v>
      </c>
      <c r="J7" s="43">
        <v>131.91999999999999</v>
      </c>
      <c r="K7" s="51" t="s">
        <v>50</v>
      </c>
      <c r="L7" s="43">
        <v>20</v>
      </c>
    </row>
    <row r="8" spans="1:12" ht="15" x14ac:dyDescent="0.25">
      <c r="A8" s="23"/>
      <c r="B8" s="15"/>
      <c r="C8" s="11"/>
      <c r="D8" s="7" t="s">
        <v>20</v>
      </c>
      <c r="E8" s="42" t="s">
        <v>52</v>
      </c>
      <c r="F8" s="43">
        <v>200</v>
      </c>
      <c r="G8" s="43">
        <v>0.78</v>
      </c>
      <c r="H8" s="43">
        <v>0.78</v>
      </c>
      <c r="I8" s="43">
        <v>19.010000000000002</v>
      </c>
      <c r="J8" s="43">
        <v>91.18</v>
      </c>
      <c r="K8" s="56" t="s">
        <v>53</v>
      </c>
      <c r="L8" s="43">
        <v>26</v>
      </c>
    </row>
    <row r="9" spans="1:12" ht="15" x14ac:dyDescent="0.25">
      <c r="A9" s="23"/>
      <c r="B9" s="15"/>
      <c r="C9" s="11"/>
      <c r="D9" s="6"/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4"/>
      <c r="B11" s="17"/>
      <c r="C11" s="8"/>
      <c r="D11" s="18" t="s">
        <v>28</v>
      </c>
      <c r="E11" s="9"/>
      <c r="F11" s="19">
        <f>SUM(F6:F10)</f>
        <v>470</v>
      </c>
      <c r="G11" s="19">
        <v>7.03</v>
      </c>
      <c r="H11" s="19">
        <v>12.46</v>
      </c>
      <c r="I11" s="19">
        <v>52.28</v>
      </c>
      <c r="J11" s="19">
        <v>356.23</v>
      </c>
      <c r="K11" s="25"/>
      <c r="L11" s="19">
        <v>67.540000000000006</v>
      </c>
    </row>
    <row r="12" spans="1:12" ht="15" x14ac:dyDescent="0.25">
      <c r="A12" s="26">
        <f>A6</f>
        <v>1</v>
      </c>
      <c r="B12" s="13">
        <f>B6</f>
        <v>1</v>
      </c>
      <c r="C12" s="10" t="s">
        <v>21</v>
      </c>
      <c r="D12" s="57" t="s">
        <v>81</v>
      </c>
      <c r="E12" s="42" t="s">
        <v>93</v>
      </c>
      <c r="F12" s="43">
        <v>70</v>
      </c>
      <c r="G12" s="43">
        <v>3.21</v>
      </c>
      <c r="H12" s="43">
        <v>6.47</v>
      </c>
      <c r="I12" s="43">
        <v>4.9400000000000004</v>
      </c>
      <c r="J12" s="43">
        <v>91.2</v>
      </c>
      <c r="K12" s="56" t="s">
        <v>94</v>
      </c>
      <c r="L12" s="43">
        <v>10.34</v>
      </c>
    </row>
    <row r="13" spans="1:12" ht="15" x14ac:dyDescent="0.25">
      <c r="A13" s="23"/>
      <c r="B13" s="15"/>
      <c r="C13" s="11"/>
      <c r="D13" s="7" t="s">
        <v>22</v>
      </c>
      <c r="E13" s="42" t="s">
        <v>69</v>
      </c>
      <c r="F13" s="43">
        <v>200</v>
      </c>
      <c r="G13" s="43">
        <v>10.16</v>
      </c>
      <c r="H13" s="43">
        <v>9.01</v>
      </c>
      <c r="I13" s="43">
        <v>16.55</v>
      </c>
      <c r="J13" s="43">
        <v>187.97</v>
      </c>
      <c r="K13" s="44">
        <v>144</v>
      </c>
      <c r="L13" s="43">
        <v>9.7200000000000006</v>
      </c>
    </row>
    <row r="14" spans="1:12" ht="15" x14ac:dyDescent="0.25">
      <c r="A14" s="23"/>
      <c r="B14" s="15"/>
      <c r="C14" s="11"/>
      <c r="D14" s="7" t="s">
        <v>23</v>
      </c>
      <c r="E14" s="42" t="s">
        <v>98</v>
      </c>
      <c r="F14" s="43">
        <v>110</v>
      </c>
      <c r="G14" s="43">
        <v>23.53</v>
      </c>
      <c r="H14" s="43">
        <v>25.78</v>
      </c>
      <c r="I14" s="43">
        <v>1.37</v>
      </c>
      <c r="J14" s="43">
        <v>335.33</v>
      </c>
      <c r="K14" s="44">
        <v>404</v>
      </c>
      <c r="L14" s="43">
        <v>55.32</v>
      </c>
    </row>
    <row r="15" spans="1:12" ht="15" x14ac:dyDescent="0.25">
      <c r="A15" s="23"/>
      <c r="B15" s="15"/>
      <c r="C15" s="11"/>
      <c r="D15" s="7" t="s">
        <v>24</v>
      </c>
      <c r="E15" s="42" t="s">
        <v>73</v>
      </c>
      <c r="F15" s="43">
        <v>150</v>
      </c>
      <c r="G15" s="43">
        <v>3.67</v>
      </c>
      <c r="H15" s="43">
        <v>5.92</v>
      </c>
      <c r="I15" s="43">
        <v>38.49</v>
      </c>
      <c r="J15" s="43">
        <v>221.95</v>
      </c>
      <c r="K15" s="44">
        <v>315</v>
      </c>
      <c r="L15" s="43">
        <v>11.62</v>
      </c>
    </row>
    <row r="16" spans="1:12" ht="15" x14ac:dyDescent="0.25">
      <c r="A16" s="23"/>
      <c r="B16" s="15"/>
      <c r="C16" s="11"/>
      <c r="D16" s="7" t="s">
        <v>25</v>
      </c>
      <c r="E16" s="52" t="s">
        <v>45</v>
      </c>
      <c r="F16" s="43">
        <v>200</v>
      </c>
      <c r="G16" s="43">
        <v>0.5</v>
      </c>
      <c r="H16" s="43">
        <v>0</v>
      </c>
      <c r="I16" s="43">
        <v>27</v>
      </c>
      <c r="J16" s="43">
        <v>110</v>
      </c>
      <c r="K16" s="44">
        <v>508</v>
      </c>
      <c r="L16" s="43">
        <v>5.01</v>
      </c>
    </row>
    <row r="17" spans="1:12" ht="15" x14ac:dyDescent="0.25">
      <c r="A17" s="23"/>
      <c r="B17" s="15"/>
      <c r="C17" s="11"/>
      <c r="D17" s="7" t="s">
        <v>26</v>
      </c>
      <c r="E17" s="52" t="s">
        <v>46</v>
      </c>
      <c r="F17" s="43">
        <v>50</v>
      </c>
      <c r="G17" s="43">
        <v>3.71</v>
      </c>
      <c r="H17" s="43">
        <v>0.3</v>
      </c>
      <c r="I17" s="43">
        <v>24.34</v>
      </c>
      <c r="J17" s="43">
        <v>114.86</v>
      </c>
      <c r="K17" s="44">
        <v>108</v>
      </c>
      <c r="L17" s="43">
        <v>4.5</v>
      </c>
    </row>
    <row r="18" spans="1:12" ht="15" x14ac:dyDescent="0.25">
      <c r="A18" s="23"/>
      <c r="B18" s="15"/>
      <c r="C18" s="11"/>
      <c r="D18" s="7" t="s">
        <v>27</v>
      </c>
      <c r="E18" s="52" t="s">
        <v>57</v>
      </c>
      <c r="F18" s="43">
        <v>35</v>
      </c>
      <c r="G18" s="43">
        <v>2.25</v>
      </c>
      <c r="H18" s="43">
        <v>0.3</v>
      </c>
      <c r="I18" s="43">
        <v>14.39</v>
      </c>
      <c r="J18" s="43">
        <v>69.25</v>
      </c>
      <c r="K18" s="54" t="s">
        <v>47</v>
      </c>
      <c r="L18" s="43">
        <v>4.5</v>
      </c>
    </row>
    <row r="19" spans="1:12" ht="15" x14ac:dyDescent="0.2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4"/>
      <c r="B21" s="17"/>
      <c r="C21" s="8"/>
      <c r="D21" s="18" t="s">
        <v>28</v>
      </c>
      <c r="E21" s="9"/>
      <c r="F21" s="19">
        <v>825</v>
      </c>
      <c r="G21" s="19">
        <v>47.03</v>
      </c>
      <c r="H21" s="19">
        <v>47.78</v>
      </c>
      <c r="I21" s="19">
        <v>127.08</v>
      </c>
      <c r="J21" s="19">
        <v>1130.56</v>
      </c>
      <c r="K21" s="25" t="s">
        <v>82</v>
      </c>
      <c r="L21" s="19">
        <f t="shared" ref="L21" si="0">SUM(L12:L20)</f>
        <v>101.01</v>
      </c>
    </row>
    <row r="22" spans="1:12" ht="15" x14ac:dyDescent="0.2">
      <c r="A22" s="29">
        <f>A6</f>
        <v>1</v>
      </c>
      <c r="B22" s="30">
        <f>B6</f>
        <v>1</v>
      </c>
      <c r="C22" s="58" t="s">
        <v>4</v>
      </c>
      <c r="D22" s="59"/>
      <c r="E22" s="31"/>
      <c r="F22" s="32">
        <f>F11+F21</f>
        <v>1295</v>
      </c>
      <c r="G22" s="32">
        <f>G11+G21</f>
        <v>54.06</v>
      </c>
      <c r="H22" s="32">
        <f>H11+H21</f>
        <v>60.24</v>
      </c>
      <c r="I22" s="32">
        <f>I11+I21</f>
        <v>179.36</v>
      </c>
      <c r="J22" s="32">
        <f>J11+J21</f>
        <v>1486.79</v>
      </c>
      <c r="K22" s="32"/>
      <c r="L22" s="32">
        <f>L11+L21</f>
        <v>168.55</v>
      </c>
    </row>
    <row r="23" spans="1:12" ht="15" x14ac:dyDescent="0.25">
      <c r="A23" s="14">
        <v>1</v>
      </c>
      <c r="B23" s="15">
        <v>2</v>
      </c>
      <c r="C23" s="22" t="s">
        <v>89</v>
      </c>
      <c r="D23" s="5" t="s">
        <v>88</v>
      </c>
      <c r="E23" s="39" t="s">
        <v>99</v>
      </c>
      <c r="F23" s="40">
        <v>70</v>
      </c>
      <c r="G23" s="40">
        <v>13.72</v>
      </c>
      <c r="H23" s="40">
        <v>9.7200000000000006</v>
      </c>
      <c r="I23" s="40">
        <v>17.54</v>
      </c>
      <c r="J23" s="40">
        <v>216.13</v>
      </c>
      <c r="K23" s="41">
        <v>313</v>
      </c>
      <c r="L23" s="40">
        <v>30.51</v>
      </c>
    </row>
    <row r="24" spans="1:12" ht="15" x14ac:dyDescent="0.25">
      <c r="A24" s="14"/>
      <c r="B24" s="15"/>
      <c r="C24" s="11"/>
      <c r="D24" s="53" t="s">
        <v>25</v>
      </c>
      <c r="E24" s="42" t="s">
        <v>59</v>
      </c>
      <c r="F24" s="43">
        <v>200</v>
      </c>
      <c r="G24" s="43">
        <v>0.2</v>
      </c>
      <c r="H24" s="43">
        <v>0.2</v>
      </c>
      <c r="I24" s="43">
        <v>21.03</v>
      </c>
      <c r="J24" s="43">
        <v>86.7</v>
      </c>
      <c r="K24" s="56" t="s">
        <v>100</v>
      </c>
      <c r="L24" s="43">
        <v>20</v>
      </c>
    </row>
    <row r="25" spans="1:12" ht="15" x14ac:dyDescent="0.25">
      <c r="A25" s="14"/>
      <c r="B25" s="15"/>
      <c r="C25" s="11"/>
      <c r="D25" s="7" t="s">
        <v>112</v>
      </c>
      <c r="E25" s="42" t="s">
        <v>101</v>
      </c>
      <c r="F25" s="43">
        <v>30</v>
      </c>
      <c r="G25" s="43">
        <v>0.44</v>
      </c>
      <c r="H25" s="43">
        <v>2.1</v>
      </c>
      <c r="I25" s="43">
        <v>23.8</v>
      </c>
      <c r="J25" s="43">
        <v>116.11</v>
      </c>
      <c r="K25" s="56" t="s">
        <v>102</v>
      </c>
      <c r="L25" s="43">
        <v>15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6"/>
      <c r="B28" s="17"/>
      <c r="C28" s="8"/>
      <c r="D28" s="18" t="s">
        <v>28</v>
      </c>
      <c r="E28" s="9"/>
      <c r="F28" s="19">
        <f>SUM(F23:F27)</f>
        <v>300</v>
      </c>
      <c r="G28" s="19">
        <f t="shared" ref="G28" si="1">SUM(G23:G27)</f>
        <v>14.36</v>
      </c>
      <c r="H28" s="19">
        <f t="shared" ref="H28" si="2">SUM(H23:H27)</f>
        <v>12.02</v>
      </c>
      <c r="I28" s="19">
        <f t="shared" ref="I28" si="3">SUM(I23:I27)</f>
        <v>62.370000000000005</v>
      </c>
      <c r="J28" s="19">
        <f t="shared" ref="J28:L28" si="4">SUM(J23:J27)</f>
        <v>418.94</v>
      </c>
      <c r="K28" s="25"/>
      <c r="L28" s="19">
        <f t="shared" si="4"/>
        <v>65.510000000000005</v>
      </c>
    </row>
    <row r="29" spans="1:12" ht="15" x14ac:dyDescent="0.25">
      <c r="A29" s="13">
        <f>A23</f>
        <v>1</v>
      </c>
      <c r="B29" s="13">
        <f>B23</f>
        <v>2</v>
      </c>
      <c r="C29" s="10" t="s">
        <v>21</v>
      </c>
      <c r="D29" s="7" t="s">
        <v>90</v>
      </c>
      <c r="E29" s="52" t="s">
        <v>44</v>
      </c>
      <c r="F29" s="43">
        <v>70</v>
      </c>
      <c r="G29" s="43">
        <v>1.02</v>
      </c>
      <c r="H29" s="43">
        <v>6.92</v>
      </c>
      <c r="I29" s="43">
        <v>5.42</v>
      </c>
      <c r="J29" s="43">
        <v>88.57</v>
      </c>
      <c r="K29" s="56" t="s">
        <v>83</v>
      </c>
      <c r="L29" s="43">
        <v>8.0399999999999991</v>
      </c>
    </row>
    <row r="30" spans="1:12" ht="15" x14ac:dyDescent="0.25">
      <c r="A30" s="14"/>
      <c r="B30" s="15"/>
      <c r="C30" s="11"/>
      <c r="D30" s="7" t="s">
        <v>22</v>
      </c>
      <c r="E30" s="42" t="s">
        <v>60</v>
      </c>
      <c r="F30" s="43">
        <v>200</v>
      </c>
      <c r="G30" s="43">
        <v>7.44</v>
      </c>
      <c r="H30" s="43">
        <v>10.3</v>
      </c>
      <c r="I30" s="43">
        <v>13.47</v>
      </c>
      <c r="J30" s="43">
        <v>181.15</v>
      </c>
      <c r="K30" s="44">
        <v>134</v>
      </c>
      <c r="L30" s="43">
        <v>14.09</v>
      </c>
    </row>
    <row r="31" spans="1:12" ht="15" x14ac:dyDescent="0.25">
      <c r="A31" s="14"/>
      <c r="B31" s="15"/>
      <c r="C31" s="11"/>
      <c r="D31" s="7" t="s">
        <v>23</v>
      </c>
      <c r="E31" s="42" t="s">
        <v>103</v>
      </c>
      <c r="F31" s="55">
        <v>90</v>
      </c>
      <c r="G31" s="43">
        <v>9.0299999999999994</v>
      </c>
      <c r="H31" s="43">
        <v>6.38</v>
      </c>
      <c r="I31" s="43">
        <v>2.5499999999999998</v>
      </c>
      <c r="J31" s="43">
        <v>107.92</v>
      </c>
      <c r="K31" s="44">
        <v>342</v>
      </c>
      <c r="L31" s="43">
        <v>49.87</v>
      </c>
    </row>
    <row r="32" spans="1:12" ht="15" x14ac:dyDescent="0.25">
      <c r="A32" s="14"/>
      <c r="B32" s="15"/>
      <c r="C32" s="11"/>
      <c r="D32" s="7" t="s">
        <v>24</v>
      </c>
      <c r="E32" s="52" t="s">
        <v>55</v>
      </c>
      <c r="F32" s="43">
        <v>150</v>
      </c>
      <c r="G32" s="43">
        <v>5.5</v>
      </c>
      <c r="H32" s="43">
        <v>8.81</v>
      </c>
      <c r="I32" s="43">
        <v>34.96</v>
      </c>
      <c r="J32" s="43">
        <v>242.22</v>
      </c>
      <c r="K32" s="44">
        <v>317</v>
      </c>
      <c r="L32" s="43">
        <v>11.22</v>
      </c>
    </row>
    <row r="33" spans="1:12" ht="15" x14ac:dyDescent="0.25">
      <c r="A33" s="14"/>
      <c r="B33" s="15"/>
      <c r="C33" s="11"/>
      <c r="D33" s="7" t="s">
        <v>25</v>
      </c>
      <c r="E33" s="42" t="s">
        <v>63</v>
      </c>
      <c r="F33" s="43">
        <v>200</v>
      </c>
      <c r="G33" s="43">
        <v>0.66</v>
      </c>
      <c r="H33" s="43">
        <v>0.27</v>
      </c>
      <c r="I33" s="43">
        <v>28.73</v>
      </c>
      <c r="J33" s="43">
        <v>132.51</v>
      </c>
      <c r="K33" s="44">
        <v>441</v>
      </c>
      <c r="L33" s="43">
        <v>6.16</v>
      </c>
    </row>
    <row r="34" spans="1:12" ht="15" x14ac:dyDescent="0.25">
      <c r="A34" s="14"/>
      <c r="B34" s="15"/>
      <c r="C34" s="11"/>
      <c r="D34" s="7" t="s">
        <v>26</v>
      </c>
      <c r="E34" s="52" t="s">
        <v>46</v>
      </c>
      <c r="F34" s="43">
        <v>50</v>
      </c>
      <c r="G34" s="43">
        <v>3.71</v>
      </c>
      <c r="H34" s="43">
        <v>0.3</v>
      </c>
      <c r="I34" s="43">
        <v>24.34</v>
      </c>
      <c r="J34" s="43">
        <v>114.86</v>
      </c>
      <c r="K34" s="44">
        <v>108</v>
      </c>
      <c r="L34" s="43">
        <v>4.5</v>
      </c>
    </row>
    <row r="35" spans="1:12" ht="15" x14ac:dyDescent="0.25">
      <c r="A35" s="14"/>
      <c r="B35" s="15"/>
      <c r="C35" s="11"/>
      <c r="D35" s="7" t="s">
        <v>27</v>
      </c>
      <c r="E35" s="42" t="s">
        <v>57</v>
      </c>
      <c r="F35" s="43">
        <v>35</v>
      </c>
      <c r="G35" s="43">
        <v>2.25</v>
      </c>
      <c r="H35" s="43">
        <v>0.3</v>
      </c>
      <c r="I35" s="43">
        <v>14.39</v>
      </c>
      <c r="J35" s="43">
        <v>69.25</v>
      </c>
      <c r="K35" s="54" t="s">
        <v>47</v>
      </c>
      <c r="L35" s="43">
        <v>4.5</v>
      </c>
    </row>
    <row r="36" spans="1:12" ht="15" x14ac:dyDescent="0.25">
      <c r="A36" s="14"/>
      <c r="B36" s="15"/>
      <c r="C36" s="11"/>
      <c r="D36" s="6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6"/>
      <c r="B38" s="17"/>
      <c r="C38" s="8"/>
      <c r="D38" s="18" t="s">
        <v>28</v>
      </c>
      <c r="E38" s="9"/>
      <c r="F38" s="19">
        <f>SUM(F29:F37)</f>
        <v>795</v>
      </c>
      <c r="G38" s="19">
        <f t="shared" ref="G38" si="5">SUM(G29:G37)</f>
        <v>29.610000000000003</v>
      </c>
      <c r="H38" s="19">
        <f t="shared" ref="H38" si="6">SUM(H29:H37)</f>
        <v>33.279999999999994</v>
      </c>
      <c r="I38" s="19">
        <f t="shared" ref="I38" si="7">SUM(I29:I37)</f>
        <v>123.86000000000001</v>
      </c>
      <c r="J38" s="19">
        <f t="shared" ref="J38:L38" si="8">SUM(J29:J37)</f>
        <v>936.48</v>
      </c>
      <c r="K38" s="25"/>
      <c r="L38" s="19">
        <f t="shared" si="8"/>
        <v>98.38</v>
      </c>
    </row>
    <row r="39" spans="1:12" ht="15.75" customHeight="1" x14ac:dyDescent="0.2">
      <c r="A39" s="33">
        <f>A23</f>
        <v>1</v>
      </c>
      <c r="B39" s="33">
        <f>B23</f>
        <v>2</v>
      </c>
      <c r="C39" s="58" t="s">
        <v>4</v>
      </c>
      <c r="D39" s="59"/>
      <c r="E39" s="31"/>
      <c r="F39" s="32">
        <f>F28+F38</f>
        <v>1095</v>
      </c>
      <c r="G39" s="32">
        <f t="shared" ref="G39" si="9">G28+G38</f>
        <v>43.97</v>
      </c>
      <c r="H39" s="32">
        <f t="shared" ref="H39" si="10">H28+H38</f>
        <v>45.3</v>
      </c>
      <c r="I39" s="32">
        <f t="shared" ref="I39" si="11">I28+I38</f>
        <v>186.23000000000002</v>
      </c>
      <c r="J39" s="32">
        <f t="shared" ref="J39:L39" si="12">J28+J38</f>
        <v>1355.42</v>
      </c>
      <c r="K39" s="32"/>
      <c r="L39" s="32">
        <f t="shared" si="12"/>
        <v>163.89</v>
      </c>
    </row>
    <row r="40" spans="1:12" ht="15" x14ac:dyDescent="0.25">
      <c r="A40" s="20">
        <v>1</v>
      </c>
      <c r="B40" s="21">
        <v>3</v>
      </c>
      <c r="C40" s="22" t="s">
        <v>89</v>
      </c>
      <c r="D40" s="5" t="s">
        <v>88</v>
      </c>
      <c r="E40" s="39" t="s">
        <v>37</v>
      </c>
      <c r="F40" s="40">
        <v>70</v>
      </c>
      <c r="G40" s="40">
        <v>6.1</v>
      </c>
      <c r="H40" s="40">
        <v>9.8800000000000008</v>
      </c>
      <c r="I40" s="40">
        <v>1.56</v>
      </c>
      <c r="J40" s="40">
        <v>119.8</v>
      </c>
      <c r="K40" s="41">
        <v>301</v>
      </c>
      <c r="L40" s="40">
        <v>21.36</v>
      </c>
    </row>
    <row r="41" spans="1:12" ht="15" x14ac:dyDescent="0.25">
      <c r="A41" s="23"/>
      <c r="B41" s="15"/>
      <c r="C41" s="11"/>
      <c r="D41" s="53" t="s">
        <v>25</v>
      </c>
      <c r="E41" s="42" t="s">
        <v>38</v>
      </c>
      <c r="F41" s="43">
        <v>200</v>
      </c>
      <c r="G41" s="43">
        <v>0.97</v>
      </c>
      <c r="H41" s="43">
        <v>0.19</v>
      </c>
      <c r="I41" s="43">
        <v>19.59</v>
      </c>
      <c r="J41" s="43">
        <v>83.42</v>
      </c>
      <c r="K41" s="56" t="s">
        <v>51</v>
      </c>
      <c r="L41" s="43">
        <v>20</v>
      </c>
    </row>
    <row r="42" spans="1:12" ht="15" x14ac:dyDescent="0.25">
      <c r="A42" s="23"/>
      <c r="B42" s="15"/>
      <c r="C42" s="11"/>
      <c r="D42" s="57" t="s">
        <v>20</v>
      </c>
      <c r="E42" s="42" t="s">
        <v>64</v>
      </c>
      <c r="F42" s="43">
        <v>200</v>
      </c>
      <c r="G42" s="43">
        <v>2.91</v>
      </c>
      <c r="H42" s="43">
        <v>0.97</v>
      </c>
      <c r="I42" s="43">
        <v>40.74</v>
      </c>
      <c r="J42" s="43">
        <v>186.24</v>
      </c>
      <c r="K42" s="56" t="s">
        <v>65</v>
      </c>
      <c r="L42" s="43">
        <v>34</v>
      </c>
    </row>
    <row r="43" spans="1:12" ht="15" x14ac:dyDescent="0.25">
      <c r="A43" s="23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24"/>
      <c r="B44" s="17"/>
      <c r="C44" s="8"/>
      <c r="D44" s="18" t="s">
        <v>28</v>
      </c>
      <c r="E44" s="9"/>
      <c r="F44" s="19">
        <f>SUM(F40:F43)</f>
        <v>470</v>
      </c>
      <c r="G44" s="19">
        <f>SUM(G40:G43)</f>
        <v>9.98</v>
      </c>
      <c r="H44" s="19">
        <f>SUM(H40:H43)</f>
        <v>11.040000000000001</v>
      </c>
      <c r="I44" s="19">
        <f>SUM(I40:I43)</f>
        <v>61.89</v>
      </c>
      <c r="J44" s="19">
        <f>SUM(J40:J43)</f>
        <v>389.46000000000004</v>
      </c>
      <c r="K44" s="25"/>
      <c r="L44" s="19">
        <f>SUM(L40:L43)</f>
        <v>75.36</v>
      </c>
    </row>
    <row r="45" spans="1:12" ht="15" x14ac:dyDescent="0.25">
      <c r="A45" s="26">
        <f>A40</f>
        <v>1</v>
      </c>
      <c r="B45" s="13">
        <f>B40</f>
        <v>3</v>
      </c>
      <c r="C45" s="10" t="s">
        <v>21</v>
      </c>
      <c r="D45" s="7" t="s">
        <v>91</v>
      </c>
      <c r="E45" s="52" t="s">
        <v>68</v>
      </c>
      <c r="F45" s="43">
        <v>60</v>
      </c>
      <c r="G45" s="43">
        <v>1.1100000000000001</v>
      </c>
      <c r="H45" s="43">
        <v>5.18</v>
      </c>
      <c r="I45" s="43">
        <v>4.4800000000000004</v>
      </c>
      <c r="J45" s="43">
        <v>69.260000000000005</v>
      </c>
      <c r="K45" s="44">
        <v>115</v>
      </c>
      <c r="L45" s="43">
        <v>15.17</v>
      </c>
    </row>
    <row r="46" spans="1:12" ht="15" x14ac:dyDescent="0.2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5.47</v>
      </c>
      <c r="H46" s="43">
        <v>5.38</v>
      </c>
      <c r="I46" s="43">
        <v>14.19</v>
      </c>
      <c r="J46" s="43">
        <v>127.36</v>
      </c>
      <c r="K46" s="44">
        <v>149</v>
      </c>
      <c r="L46" s="43">
        <v>19.47</v>
      </c>
    </row>
    <row r="47" spans="1:12" ht="15" x14ac:dyDescent="0.25">
      <c r="A47" s="23"/>
      <c r="B47" s="15"/>
      <c r="C47" s="11"/>
      <c r="D47" s="7" t="s">
        <v>23</v>
      </c>
      <c r="E47" s="52" t="s">
        <v>82</v>
      </c>
      <c r="F47" s="43" t="s">
        <v>82</v>
      </c>
      <c r="G47" s="43" t="s">
        <v>82</v>
      </c>
      <c r="H47" s="43" t="s">
        <v>82</v>
      </c>
      <c r="I47" s="43" t="s">
        <v>82</v>
      </c>
      <c r="J47" s="43" t="s">
        <v>82</v>
      </c>
      <c r="K47" s="44"/>
      <c r="L47" s="43" t="s">
        <v>82</v>
      </c>
    </row>
    <row r="48" spans="1:12" ht="15" x14ac:dyDescent="0.25">
      <c r="A48" s="23"/>
      <c r="B48" s="15"/>
      <c r="C48" s="11"/>
      <c r="D48" s="7" t="s">
        <v>24</v>
      </c>
      <c r="E48" s="52" t="s">
        <v>67</v>
      </c>
      <c r="F48" s="43">
        <v>230</v>
      </c>
      <c r="G48" s="43">
        <v>18.170000000000002</v>
      </c>
      <c r="H48" s="43">
        <v>19.57</v>
      </c>
      <c r="I48" s="43">
        <v>47.35</v>
      </c>
      <c r="J48" s="43">
        <v>438.3</v>
      </c>
      <c r="K48" s="44">
        <v>370</v>
      </c>
      <c r="L48" s="43">
        <v>73.66</v>
      </c>
    </row>
    <row r="49" spans="1:12" ht="15" x14ac:dyDescent="0.25">
      <c r="A49" s="23"/>
      <c r="B49" s="15"/>
      <c r="C49" s="11"/>
      <c r="D49" s="7" t="s">
        <v>25</v>
      </c>
      <c r="E49" s="42" t="s">
        <v>56</v>
      </c>
      <c r="F49" s="43">
        <v>200</v>
      </c>
      <c r="G49" s="43">
        <v>0</v>
      </c>
      <c r="H49" s="43">
        <v>0</v>
      </c>
      <c r="I49" s="43">
        <v>19.36</v>
      </c>
      <c r="J49" s="43">
        <v>77.41</v>
      </c>
      <c r="K49" s="44">
        <v>401</v>
      </c>
      <c r="L49" s="43">
        <v>8.06</v>
      </c>
    </row>
    <row r="50" spans="1:12" ht="15" x14ac:dyDescent="0.25">
      <c r="A50" s="23"/>
      <c r="B50" s="15"/>
      <c r="C50" s="11"/>
      <c r="D50" s="7" t="s">
        <v>26</v>
      </c>
      <c r="E50" s="52" t="s">
        <v>46</v>
      </c>
      <c r="F50" s="43">
        <v>50</v>
      </c>
      <c r="G50" s="43">
        <v>3.71</v>
      </c>
      <c r="H50" s="43">
        <v>0.3</v>
      </c>
      <c r="I50" s="43">
        <v>24.34</v>
      </c>
      <c r="J50" s="43">
        <v>114.86</v>
      </c>
      <c r="K50" s="44">
        <v>108</v>
      </c>
      <c r="L50" s="43">
        <v>4.5</v>
      </c>
    </row>
    <row r="51" spans="1:12" ht="15" x14ac:dyDescent="0.25">
      <c r="A51" s="23"/>
      <c r="B51" s="15"/>
      <c r="C51" s="11"/>
      <c r="D51" s="7" t="s">
        <v>27</v>
      </c>
      <c r="E51" s="52" t="s">
        <v>57</v>
      </c>
      <c r="F51" s="43">
        <v>35</v>
      </c>
      <c r="G51" s="43">
        <v>2.25</v>
      </c>
      <c r="H51" s="43">
        <v>0.3</v>
      </c>
      <c r="I51" s="43">
        <v>14.39</v>
      </c>
      <c r="J51" s="43">
        <v>69.25</v>
      </c>
      <c r="K51" s="54" t="s">
        <v>47</v>
      </c>
      <c r="L51" s="43">
        <v>4.5</v>
      </c>
    </row>
    <row r="52" spans="1:12" ht="15" x14ac:dyDescent="0.25">
      <c r="A52" s="23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4"/>
      <c r="B54" s="17"/>
      <c r="C54" s="8"/>
      <c r="D54" s="18" t="s">
        <v>28</v>
      </c>
      <c r="E54" s="9"/>
      <c r="F54" s="19">
        <f>SUM(F45:F53)</f>
        <v>775</v>
      </c>
      <c r="G54" s="19">
        <f t="shared" ref="G54" si="13">SUM(G45:G53)</f>
        <v>30.71</v>
      </c>
      <c r="H54" s="19">
        <f t="shared" ref="H54" si="14">SUM(H45:H53)</f>
        <v>30.73</v>
      </c>
      <c r="I54" s="19">
        <f t="shared" ref="I54" si="15">SUM(I45:I53)</f>
        <v>124.11000000000001</v>
      </c>
      <c r="J54" s="19">
        <f t="shared" ref="J54:L54" si="16">SUM(J45:J53)</f>
        <v>896.44</v>
      </c>
      <c r="K54" s="25"/>
      <c r="L54" s="19">
        <f t="shared" si="16"/>
        <v>125.36</v>
      </c>
    </row>
    <row r="55" spans="1:12" ht="15.75" customHeight="1" x14ac:dyDescent="0.2">
      <c r="A55" s="29">
        <f>A40</f>
        <v>1</v>
      </c>
      <c r="B55" s="30">
        <f>B40</f>
        <v>3</v>
      </c>
      <c r="C55" s="58" t="s">
        <v>4</v>
      </c>
      <c r="D55" s="59"/>
      <c r="E55" s="31"/>
      <c r="F55" s="32">
        <f>F44+F54</f>
        <v>1245</v>
      </c>
      <c r="G55" s="32">
        <f t="shared" ref="G55" si="17">G44+G54</f>
        <v>40.69</v>
      </c>
      <c r="H55" s="32">
        <f t="shared" ref="H55" si="18">H44+H54</f>
        <v>41.77</v>
      </c>
      <c r="I55" s="32">
        <f t="shared" ref="I55" si="19">I44+I54</f>
        <v>186</v>
      </c>
      <c r="J55" s="32">
        <f t="shared" ref="J55:L55" si="20">J44+J54</f>
        <v>1285.9000000000001</v>
      </c>
      <c r="K55" s="32"/>
      <c r="L55" s="32">
        <f t="shared" si="20"/>
        <v>200.72</v>
      </c>
    </row>
    <row r="56" spans="1:12" ht="15" x14ac:dyDescent="0.25">
      <c r="A56" s="20">
        <v>1</v>
      </c>
      <c r="B56" s="21">
        <v>4</v>
      </c>
      <c r="C56" s="22" t="s">
        <v>89</v>
      </c>
      <c r="D56" s="5" t="s">
        <v>88</v>
      </c>
      <c r="E56" s="39" t="s">
        <v>48</v>
      </c>
      <c r="F56" s="40">
        <v>70</v>
      </c>
      <c r="G56" s="40">
        <v>11.37</v>
      </c>
      <c r="H56" s="40">
        <v>7.92</v>
      </c>
      <c r="I56" s="40">
        <v>21.44</v>
      </c>
      <c r="J56" s="40">
        <v>205.29</v>
      </c>
      <c r="K56" s="41">
        <v>319</v>
      </c>
      <c r="L56" s="40">
        <v>27.18</v>
      </c>
    </row>
    <row r="57" spans="1:12" ht="15" x14ac:dyDescent="0.25">
      <c r="A57" s="23"/>
      <c r="B57" s="15"/>
      <c r="C57" s="11"/>
      <c r="D57" s="53" t="s">
        <v>25</v>
      </c>
      <c r="E57" s="42" t="s">
        <v>49</v>
      </c>
      <c r="F57" s="43">
        <v>200</v>
      </c>
      <c r="G57" s="43">
        <v>0.57999999999999996</v>
      </c>
      <c r="H57" s="43">
        <v>0</v>
      </c>
      <c r="I57" s="43">
        <v>32.01</v>
      </c>
      <c r="J57" s="43">
        <v>131.91999999999999</v>
      </c>
      <c r="K57" s="56" t="s">
        <v>50</v>
      </c>
      <c r="L57" s="43">
        <v>20</v>
      </c>
    </row>
    <row r="58" spans="1:12" ht="15" x14ac:dyDescent="0.25">
      <c r="A58" s="23"/>
      <c r="B58" s="15"/>
      <c r="C58" s="11"/>
      <c r="D58" s="7" t="s">
        <v>20</v>
      </c>
      <c r="E58" s="52" t="s">
        <v>52</v>
      </c>
      <c r="F58" s="43">
        <v>200</v>
      </c>
      <c r="G58" s="43">
        <v>0.78</v>
      </c>
      <c r="H58" s="43">
        <v>0.78</v>
      </c>
      <c r="I58" s="43">
        <v>19.010000000000002</v>
      </c>
      <c r="J58" s="43">
        <v>91.18</v>
      </c>
      <c r="K58" s="51" t="s">
        <v>53</v>
      </c>
      <c r="L58" s="43">
        <v>26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28</v>
      </c>
      <c r="E61" s="9"/>
      <c r="F61" s="19">
        <f>SUM(F56:F60)</f>
        <v>470</v>
      </c>
      <c r="G61" s="19">
        <f t="shared" ref="G61" si="21">SUM(G56:G60)</f>
        <v>12.729999999999999</v>
      </c>
      <c r="H61" s="19">
        <f t="shared" ref="H61" si="22">SUM(H56:H60)</f>
        <v>8.6999999999999993</v>
      </c>
      <c r="I61" s="19">
        <f t="shared" ref="I61" si="23">SUM(I56:I60)</f>
        <v>72.460000000000008</v>
      </c>
      <c r="J61" s="19">
        <f t="shared" ref="J61:L61" si="24">SUM(J56:J60)</f>
        <v>428.39</v>
      </c>
      <c r="K61" s="25"/>
      <c r="L61" s="19">
        <f t="shared" si="24"/>
        <v>73.180000000000007</v>
      </c>
    </row>
    <row r="62" spans="1:12" ht="15" x14ac:dyDescent="0.25">
      <c r="A62" s="26">
        <f>A56</f>
        <v>1</v>
      </c>
      <c r="B62" s="13">
        <f>B56</f>
        <v>4</v>
      </c>
      <c r="C62" s="10" t="s">
        <v>21</v>
      </c>
      <c r="D62" s="7" t="s">
        <v>84</v>
      </c>
      <c r="E62" s="42" t="s">
        <v>71</v>
      </c>
      <c r="F62" s="43">
        <v>60</v>
      </c>
      <c r="G62" s="43">
        <v>0.48</v>
      </c>
      <c r="H62" s="43">
        <v>0.06</v>
      </c>
      <c r="I62" s="43">
        <v>1.02</v>
      </c>
      <c r="J62" s="43">
        <v>7.8</v>
      </c>
      <c r="K62" s="56" t="s">
        <v>95</v>
      </c>
      <c r="L62" s="43">
        <v>13.6</v>
      </c>
    </row>
    <row r="63" spans="1:12" ht="15" x14ac:dyDescent="0.25">
      <c r="A63" s="23"/>
      <c r="B63" s="15"/>
      <c r="C63" s="11"/>
      <c r="D63" s="7" t="s">
        <v>22</v>
      </c>
      <c r="E63" s="42" t="s">
        <v>72</v>
      </c>
      <c r="F63" s="43">
        <v>200</v>
      </c>
      <c r="G63" s="43">
        <v>7.29</v>
      </c>
      <c r="H63" s="43">
        <v>3.18</v>
      </c>
      <c r="I63" s="43">
        <v>13.08</v>
      </c>
      <c r="J63" s="43">
        <v>110.52</v>
      </c>
      <c r="K63" s="44">
        <v>153</v>
      </c>
      <c r="L63" s="43">
        <v>25.3</v>
      </c>
    </row>
    <row r="64" spans="1:12" ht="15" x14ac:dyDescent="0.25">
      <c r="A64" s="23"/>
      <c r="B64" s="15"/>
      <c r="C64" s="11"/>
      <c r="D64" s="7" t="s">
        <v>23</v>
      </c>
      <c r="E64" s="42" t="s">
        <v>87</v>
      </c>
      <c r="F64" s="43">
        <v>90</v>
      </c>
      <c r="G64" s="43">
        <v>17.11</v>
      </c>
      <c r="H64" s="43">
        <v>17.8</v>
      </c>
      <c r="I64" s="43">
        <v>15.22</v>
      </c>
      <c r="J64" s="43">
        <v>289.41000000000003</v>
      </c>
      <c r="K64" s="44">
        <v>381</v>
      </c>
      <c r="L64" s="43">
        <v>68.680000000000007</v>
      </c>
    </row>
    <row r="65" spans="1:12" ht="15" x14ac:dyDescent="0.25">
      <c r="A65" s="23"/>
      <c r="B65" s="15"/>
      <c r="C65" s="11"/>
      <c r="D65" s="7" t="s">
        <v>24</v>
      </c>
      <c r="E65" s="42" t="s">
        <v>62</v>
      </c>
      <c r="F65" s="43">
        <v>150</v>
      </c>
      <c r="G65" s="43">
        <v>16.77</v>
      </c>
      <c r="H65" s="43">
        <v>7.16</v>
      </c>
      <c r="I65" s="43">
        <v>35.06</v>
      </c>
      <c r="J65" s="43">
        <v>271.94</v>
      </c>
      <c r="K65" s="44">
        <v>417</v>
      </c>
      <c r="L65" s="43">
        <v>10.48</v>
      </c>
    </row>
    <row r="66" spans="1:12" ht="15" x14ac:dyDescent="0.25">
      <c r="A66" s="23"/>
      <c r="B66" s="15"/>
      <c r="C66" s="11"/>
      <c r="D66" s="7" t="s">
        <v>25</v>
      </c>
      <c r="E66" s="42" t="s">
        <v>104</v>
      </c>
      <c r="F66" s="43">
        <v>200</v>
      </c>
      <c r="G66" s="43">
        <v>1.4</v>
      </c>
      <c r="H66" s="43">
        <v>0</v>
      </c>
      <c r="I66" s="43">
        <v>29</v>
      </c>
      <c r="J66" s="43">
        <v>122</v>
      </c>
      <c r="K66" s="44">
        <v>503</v>
      </c>
      <c r="L66" s="43">
        <v>6.88</v>
      </c>
    </row>
    <row r="67" spans="1:12" ht="15" x14ac:dyDescent="0.25">
      <c r="A67" s="23"/>
      <c r="B67" s="15"/>
      <c r="C67" s="11"/>
      <c r="D67" s="7" t="s">
        <v>26</v>
      </c>
      <c r="E67" s="52" t="s">
        <v>46</v>
      </c>
      <c r="F67" s="43">
        <v>50</v>
      </c>
      <c r="G67" s="43">
        <v>3.71</v>
      </c>
      <c r="H67" s="43">
        <v>0.3</v>
      </c>
      <c r="I67" s="43">
        <v>24.34</v>
      </c>
      <c r="J67" s="43">
        <v>114.86</v>
      </c>
      <c r="K67" s="44">
        <v>108</v>
      </c>
      <c r="L67" s="43">
        <v>4.5</v>
      </c>
    </row>
    <row r="68" spans="1:12" ht="15" x14ac:dyDescent="0.25">
      <c r="A68" s="23"/>
      <c r="B68" s="15"/>
      <c r="C68" s="11"/>
      <c r="D68" s="7" t="s">
        <v>27</v>
      </c>
      <c r="E68" s="52" t="s">
        <v>57</v>
      </c>
      <c r="F68" s="43">
        <v>35</v>
      </c>
      <c r="G68" s="43">
        <v>2.25</v>
      </c>
      <c r="H68" s="43">
        <v>0.3</v>
      </c>
      <c r="I68" s="43">
        <v>14.39</v>
      </c>
      <c r="J68" s="43">
        <v>69.25</v>
      </c>
      <c r="K68" s="54" t="s">
        <v>47</v>
      </c>
      <c r="L68" s="43">
        <v>4.5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28</v>
      </c>
      <c r="E71" s="9"/>
      <c r="F71" s="19">
        <f>SUM(F62:F70)</f>
        <v>785</v>
      </c>
      <c r="G71" s="19">
        <f t="shared" ref="G71" si="25">SUM(G62:G70)</f>
        <v>49.01</v>
      </c>
      <c r="H71" s="19">
        <f t="shared" ref="H71" si="26">SUM(H62:H70)</f>
        <v>28.8</v>
      </c>
      <c r="I71" s="19">
        <f t="shared" ref="I71" si="27">SUM(I62:I70)</f>
        <v>132.11000000000001</v>
      </c>
      <c r="J71" s="19">
        <f t="shared" ref="J71:L71" si="28">SUM(J62:J70)</f>
        <v>985.78000000000009</v>
      </c>
      <c r="K71" s="25"/>
      <c r="L71" s="19">
        <f t="shared" si="28"/>
        <v>133.94</v>
      </c>
    </row>
    <row r="72" spans="1:12" ht="15.75" customHeight="1" x14ac:dyDescent="0.2">
      <c r="A72" s="29">
        <f>A56</f>
        <v>1</v>
      </c>
      <c r="B72" s="30">
        <f>B56</f>
        <v>4</v>
      </c>
      <c r="C72" s="58" t="s">
        <v>4</v>
      </c>
      <c r="D72" s="59"/>
      <c r="E72" s="31"/>
      <c r="F72" s="32">
        <f>F61+F71</f>
        <v>1255</v>
      </c>
      <c r="G72" s="32">
        <f>G61+G71</f>
        <v>61.739999999999995</v>
      </c>
      <c r="H72" s="32">
        <f>H61+H71</f>
        <v>37.5</v>
      </c>
      <c r="I72" s="32">
        <f>I61+I71</f>
        <v>204.57000000000002</v>
      </c>
      <c r="J72" s="32">
        <f>J61+J71</f>
        <v>1414.17</v>
      </c>
      <c r="K72" s="32"/>
      <c r="L72" s="32">
        <f>L61+L71</f>
        <v>207.12</v>
      </c>
    </row>
    <row r="73" spans="1:12" ht="15" x14ac:dyDescent="0.25">
      <c r="A73" s="20">
        <v>1</v>
      </c>
      <c r="B73" s="21">
        <v>5</v>
      </c>
      <c r="C73" s="22" t="s">
        <v>89</v>
      </c>
      <c r="D73" s="5" t="s">
        <v>88</v>
      </c>
      <c r="E73" s="39" t="s">
        <v>105</v>
      </c>
      <c r="F73" s="40">
        <v>70</v>
      </c>
      <c r="G73" s="40">
        <v>9.16</v>
      </c>
      <c r="H73" s="40">
        <v>15.6</v>
      </c>
      <c r="I73" s="40">
        <v>1.46</v>
      </c>
      <c r="J73" s="40">
        <v>183.83</v>
      </c>
      <c r="K73" s="41">
        <v>309</v>
      </c>
      <c r="L73" s="40">
        <v>32.44</v>
      </c>
    </row>
    <row r="74" spans="1:12" ht="15" x14ac:dyDescent="0.25">
      <c r="A74" s="23"/>
      <c r="B74" s="15"/>
      <c r="C74" s="11"/>
      <c r="D74" s="53" t="s">
        <v>25</v>
      </c>
      <c r="E74" s="42" t="s">
        <v>59</v>
      </c>
      <c r="F74" s="43">
        <v>200</v>
      </c>
      <c r="G74" s="43">
        <v>0.2</v>
      </c>
      <c r="H74" s="43">
        <v>0.2</v>
      </c>
      <c r="I74" s="43">
        <v>21.03</v>
      </c>
      <c r="J74" s="43">
        <v>86.7</v>
      </c>
      <c r="K74" s="56" t="s">
        <v>100</v>
      </c>
      <c r="L74" s="43">
        <v>20</v>
      </c>
    </row>
    <row r="75" spans="1:12" ht="15" x14ac:dyDescent="0.25">
      <c r="A75" s="23"/>
      <c r="B75" s="15"/>
      <c r="C75" s="11"/>
      <c r="D75" s="7" t="s">
        <v>20</v>
      </c>
      <c r="E75" s="42" t="s">
        <v>39</v>
      </c>
      <c r="F75" s="43">
        <v>250</v>
      </c>
      <c r="G75" s="43">
        <v>2.1800000000000002</v>
      </c>
      <c r="H75" s="43">
        <v>0.49</v>
      </c>
      <c r="I75" s="43">
        <v>19.64</v>
      </c>
      <c r="J75" s="43">
        <v>104.28</v>
      </c>
      <c r="K75" s="56" t="s">
        <v>40</v>
      </c>
      <c r="L75" s="43">
        <v>45</v>
      </c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4"/>
      <c r="B78" s="17"/>
      <c r="C78" s="8"/>
      <c r="D78" s="18" t="s">
        <v>28</v>
      </c>
      <c r="E78" s="9"/>
      <c r="F78" s="19">
        <f>SUM(F73:F77)</f>
        <v>520</v>
      </c>
      <c r="G78" s="19">
        <f t="shared" ref="G78" si="29">SUM(G73:G77)</f>
        <v>11.54</v>
      </c>
      <c r="H78" s="19">
        <f t="shared" ref="H78" si="30">SUM(H73:H77)</f>
        <v>16.29</v>
      </c>
      <c r="I78" s="19">
        <f t="shared" ref="I78" si="31">SUM(I73:I77)</f>
        <v>42.13</v>
      </c>
      <c r="J78" s="19">
        <f t="shared" ref="J78" si="32">SUM(J73:J77)</f>
        <v>374.81000000000006</v>
      </c>
      <c r="K78" s="25"/>
      <c r="L78" s="19">
        <v>97.44</v>
      </c>
    </row>
    <row r="79" spans="1:12" ht="15" x14ac:dyDescent="0.25">
      <c r="A79" s="26">
        <f>A73</f>
        <v>1</v>
      </c>
      <c r="B79" s="13">
        <f>B73</f>
        <v>5</v>
      </c>
      <c r="C79" s="10" t="s">
        <v>21</v>
      </c>
      <c r="D79" s="7" t="s">
        <v>90</v>
      </c>
      <c r="E79" s="42" t="s">
        <v>79</v>
      </c>
      <c r="F79" s="43">
        <v>70</v>
      </c>
      <c r="G79" s="43">
        <v>6.29</v>
      </c>
      <c r="H79" s="43">
        <v>12.65</v>
      </c>
      <c r="I79" s="43">
        <v>2.23</v>
      </c>
      <c r="J79" s="43">
        <v>148.22999999999999</v>
      </c>
      <c r="K79" s="56" t="s">
        <v>107</v>
      </c>
      <c r="L79" s="43">
        <v>27.86</v>
      </c>
    </row>
    <row r="80" spans="1:12" ht="15" x14ac:dyDescent="0.25">
      <c r="A80" s="23"/>
      <c r="B80" s="15"/>
      <c r="C80" s="11"/>
      <c r="D80" s="7" t="s">
        <v>22</v>
      </c>
      <c r="E80" s="42" t="s">
        <v>41</v>
      </c>
      <c r="F80" s="43">
        <v>200</v>
      </c>
      <c r="G80" s="43">
        <v>7.14</v>
      </c>
      <c r="H80" s="43">
        <v>10.14</v>
      </c>
      <c r="I80" s="43">
        <v>10.33</v>
      </c>
      <c r="J80" s="43">
        <v>165.92</v>
      </c>
      <c r="K80" s="44">
        <v>128</v>
      </c>
      <c r="L80" s="43">
        <v>14.2</v>
      </c>
    </row>
    <row r="81" spans="1:12" ht="15" x14ac:dyDescent="0.25">
      <c r="A81" s="23"/>
      <c r="B81" s="15"/>
      <c r="C81" s="11"/>
      <c r="D81" s="7" t="s">
        <v>23</v>
      </c>
      <c r="E81" s="42" t="s">
        <v>106</v>
      </c>
      <c r="F81" s="43">
        <v>240</v>
      </c>
      <c r="G81" s="43">
        <v>19.2</v>
      </c>
      <c r="H81" s="43">
        <v>24.45</v>
      </c>
      <c r="I81" s="43">
        <v>26.03</v>
      </c>
      <c r="J81" s="43">
        <v>401.5</v>
      </c>
      <c r="K81" s="44">
        <v>407</v>
      </c>
      <c r="L81" s="43">
        <v>59.18</v>
      </c>
    </row>
    <row r="82" spans="1:12" ht="15" x14ac:dyDescent="0.25">
      <c r="A82" s="23"/>
      <c r="B82" s="15"/>
      <c r="C82" s="11"/>
      <c r="D82" s="7" t="s">
        <v>24</v>
      </c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7" t="s">
        <v>25</v>
      </c>
      <c r="E83" s="42" t="s">
        <v>45</v>
      </c>
      <c r="F83" s="43">
        <v>200</v>
      </c>
      <c r="G83" s="43">
        <v>0.5</v>
      </c>
      <c r="H83" s="43">
        <v>0</v>
      </c>
      <c r="I83" s="43">
        <v>27</v>
      </c>
      <c r="J83" s="43">
        <v>110</v>
      </c>
      <c r="K83" s="44">
        <v>508</v>
      </c>
      <c r="L83" s="43">
        <v>5.01</v>
      </c>
    </row>
    <row r="84" spans="1:12" ht="15" x14ac:dyDescent="0.25">
      <c r="A84" s="23"/>
      <c r="B84" s="15"/>
      <c r="C84" s="11"/>
      <c r="D84" s="7" t="s">
        <v>26</v>
      </c>
      <c r="E84" s="42" t="s">
        <v>46</v>
      </c>
      <c r="F84" s="43">
        <v>50</v>
      </c>
      <c r="G84" s="43">
        <v>3.71</v>
      </c>
      <c r="H84" s="43">
        <v>0.3</v>
      </c>
      <c r="I84" s="43">
        <v>24.34</v>
      </c>
      <c r="J84" s="43">
        <v>114.86</v>
      </c>
      <c r="K84" s="44">
        <v>108</v>
      </c>
      <c r="L84" s="43">
        <v>4.5</v>
      </c>
    </row>
    <row r="85" spans="1:12" ht="15" x14ac:dyDescent="0.25">
      <c r="A85" s="23"/>
      <c r="B85" s="15"/>
      <c r="C85" s="11"/>
      <c r="D85" s="7" t="s">
        <v>27</v>
      </c>
      <c r="E85" s="42" t="s">
        <v>57</v>
      </c>
      <c r="F85" s="43">
        <v>35</v>
      </c>
      <c r="G85" s="43">
        <v>2.25</v>
      </c>
      <c r="H85" s="43">
        <v>0.3</v>
      </c>
      <c r="I85" s="43">
        <v>14.39</v>
      </c>
      <c r="J85" s="43">
        <v>69.25</v>
      </c>
      <c r="K85" s="44" t="s">
        <v>47</v>
      </c>
      <c r="L85" s="43">
        <v>4.5</v>
      </c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28</v>
      </c>
      <c r="E88" s="9"/>
      <c r="F88" s="19">
        <f>SUM(F79:F87)</f>
        <v>795</v>
      </c>
      <c r="G88" s="19">
        <f t="shared" ref="G88" si="33">SUM(G79:G87)</f>
        <v>39.089999999999996</v>
      </c>
      <c r="H88" s="19">
        <f t="shared" ref="H88" si="34">SUM(H79:H87)</f>
        <v>47.839999999999989</v>
      </c>
      <c r="I88" s="19">
        <f t="shared" ref="I88" si="35">SUM(I79:I87)</f>
        <v>104.32000000000001</v>
      </c>
      <c r="J88" s="19">
        <f t="shared" ref="J88:L88" si="36">SUM(J79:J87)</f>
        <v>1009.76</v>
      </c>
      <c r="K88" s="25"/>
      <c r="L88" s="19">
        <f t="shared" si="36"/>
        <v>115.25000000000001</v>
      </c>
    </row>
    <row r="89" spans="1:12" ht="15.75" customHeight="1" x14ac:dyDescent="0.2">
      <c r="A89" s="29">
        <f>A73</f>
        <v>1</v>
      </c>
      <c r="B89" s="30">
        <f>B73</f>
        <v>5</v>
      </c>
      <c r="C89" s="58" t="s">
        <v>4</v>
      </c>
      <c r="D89" s="59"/>
      <c r="E89" s="31"/>
      <c r="F89" s="32">
        <f>F78+F88</f>
        <v>1315</v>
      </c>
      <c r="G89" s="32">
        <f>G78+G88</f>
        <v>50.629999999999995</v>
      </c>
      <c r="H89" s="32">
        <f>H78+H88</f>
        <v>64.13</v>
      </c>
      <c r="I89" s="32">
        <f>I78+I88</f>
        <v>146.45000000000002</v>
      </c>
      <c r="J89" s="32">
        <f>J78+J88</f>
        <v>1384.5700000000002</v>
      </c>
      <c r="K89" s="32"/>
      <c r="L89" s="32">
        <f>L78+L88</f>
        <v>212.69</v>
      </c>
    </row>
    <row r="90" spans="1:12" ht="15" x14ac:dyDescent="0.25">
      <c r="A90" s="20">
        <v>2</v>
      </c>
      <c r="B90" s="21">
        <v>1</v>
      </c>
      <c r="C90" s="22" t="s">
        <v>89</v>
      </c>
      <c r="D90" s="5" t="s">
        <v>88</v>
      </c>
      <c r="E90" s="39" t="s">
        <v>74</v>
      </c>
      <c r="F90" s="40">
        <v>70</v>
      </c>
      <c r="G90" s="40">
        <v>13.13</v>
      </c>
      <c r="H90" s="40">
        <v>7.91</v>
      </c>
      <c r="I90" s="40">
        <v>21.06</v>
      </c>
      <c r="J90" s="40">
        <v>211.14</v>
      </c>
      <c r="K90" s="41">
        <v>321</v>
      </c>
      <c r="L90" s="40">
        <v>27.57</v>
      </c>
    </row>
    <row r="91" spans="1:12" ht="15" x14ac:dyDescent="0.25">
      <c r="A91" s="23"/>
      <c r="B91" s="15"/>
      <c r="C91" s="11"/>
      <c r="D91" s="7" t="s">
        <v>25</v>
      </c>
      <c r="E91" s="42" t="s">
        <v>49</v>
      </c>
      <c r="F91" s="43">
        <v>200</v>
      </c>
      <c r="G91" s="43">
        <v>0.57999999999999996</v>
      </c>
      <c r="H91" s="43">
        <v>0</v>
      </c>
      <c r="I91" s="43">
        <v>32.01</v>
      </c>
      <c r="J91" s="43">
        <v>131.91999999999999</v>
      </c>
      <c r="K91" s="56" t="s">
        <v>50</v>
      </c>
      <c r="L91" s="43">
        <v>20</v>
      </c>
    </row>
    <row r="92" spans="1:12" ht="15" x14ac:dyDescent="0.25">
      <c r="A92" s="23"/>
      <c r="B92" s="15"/>
      <c r="C92" s="11"/>
      <c r="D92" s="7" t="s">
        <v>112</v>
      </c>
      <c r="E92" s="42" t="s">
        <v>101</v>
      </c>
      <c r="F92" s="43">
        <v>30</v>
      </c>
      <c r="G92" s="43">
        <v>0.44</v>
      </c>
      <c r="H92" s="43">
        <v>2.1</v>
      </c>
      <c r="I92" s="43">
        <v>23.8</v>
      </c>
      <c r="J92" s="43">
        <v>116.11</v>
      </c>
      <c r="K92" s="56" t="s">
        <v>102</v>
      </c>
      <c r="L92" s="43">
        <v>15</v>
      </c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4"/>
      <c r="B94" s="17"/>
      <c r="C94" s="8"/>
      <c r="D94" s="18" t="s">
        <v>28</v>
      </c>
      <c r="E94" s="9"/>
      <c r="F94" s="19">
        <f>SUM(F90:F93)</f>
        <v>300</v>
      </c>
      <c r="G94" s="19">
        <f t="shared" ref="G94:J94" si="37">SUM(G90:G93)</f>
        <v>14.15</v>
      </c>
      <c r="H94" s="19">
        <f t="shared" si="37"/>
        <v>10.01</v>
      </c>
      <c r="I94" s="19">
        <f t="shared" si="37"/>
        <v>76.86999999999999</v>
      </c>
      <c r="J94" s="19">
        <f t="shared" si="37"/>
        <v>459.16999999999996</v>
      </c>
      <c r="K94" s="25"/>
      <c r="L94" s="19">
        <f t="shared" ref="L94" si="38">SUM(L90:L93)</f>
        <v>62.57</v>
      </c>
    </row>
    <row r="95" spans="1:12" ht="15" x14ac:dyDescent="0.25">
      <c r="A95" s="26">
        <f>A90</f>
        <v>2</v>
      </c>
      <c r="B95" s="13">
        <f>B90</f>
        <v>1</v>
      </c>
      <c r="C95" s="10" t="s">
        <v>21</v>
      </c>
      <c r="D95" s="7" t="s">
        <v>90</v>
      </c>
      <c r="E95" s="42" t="s">
        <v>78</v>
      </c>
      <c r="F95" s="43">
        <v>70</v>
      </c>
      <c r="G95" s="43">
        <v>1</v>
      </c>
      <c r="H95" s="43">
        <v>6.91</v>
      </c>
      <c r="I95" s="43">
        <v>5</v>
      </c>
      <c r="J95" s="43">
        <v>86.53</v>
      </c>
      <c r="K95" s="56" t="s">
        <v>86</v>
      </c>
      <c r="L95" s="43">
        <v>8.48</v>
      </c>
    </row>
    <row r="96" spans="1:12" ht="15" x14ac:dyDescent="0.25">
      <c r="A96" s="23"/>
      <c r="B96" s="15"/>
      <c r="C96" s="11"/>
      <c r="D96" s="7" t="s">
        <v>22</v>
      </c>
      <c r="E96" s="42" t="s">
        <v>69</v>
      </c>
      <c r="F96" s="43">
        <v>200</v>
      </c>
      <c r="G96" s="43">
        <v>10.16</v>
      </c>
      <c r="H96" s="43">
        <v>9.01</v>
      </c>
      <c r="I96" s="43">
        <v>16.55</v>
      </c>
      <c r="J96" s="43">
        <v>187.97</v>
      </c>
      <c r="K96" s="44">
        <v>144</v>
      </c>
      <c r="L96" s="43">
        <v>9.7200000000000006</v>
      </c>
    </row>
    <row r="97" spans="1:12" ht="15" x14ac:dyDescent="0.25">
      <c r="A97" s="23"/>
      <c r="B97" s="15"/>
      <c r="C97" s="11"/>
      <c r="D97" s="7" t="s">
        <v>23</v>
      </c>
      <c r="E97" s="42" t="s">
        <v>70</v>
      </c>
      <c r="F97" s="43">
        <v>90</v>
      </c>
      <c r="G97" s="43">
        <v>11.55</v>
      </c>
      <c r="H97" s="43">
        <v>8.99</v>
      </c>
      <c r="I97" s="43">
        <v>12.95</v>
      </c>
      <c r="J97" s="43">
        <v>179.14</v>
      </c>
      <c r="K97" s="44">
        <v>349</v>
      </c>
      <c r="L97" s="43">
        <v>54.36</v>
      </c>
    </row>
    <row r="98" spans="1:12" ht="15" x14ac:dyDescent="0.25">
      <c r="A98" s="23"/>
      <c r="B98" s="15"/>
      <c r="C98" s="11"/>
      <c r="D98" s="7" t="s">
        <v>24</v>
      </c>
      <c r="E98" s="42" t="s">
        <v>75</v>
      </c>
      <c r="F98" s="43">
        <v>150</v>
      </c>
      <c r="G98" s="43">
        <v>2.89</v>
      </c>
      <c r="H98" s="43">
        <v>4.5599999999999996</v>
      </c>
      <c r="I98" s="43">
        <v>20.65</v>
      </c>
      <c r="J98" s="43">
        <v>135.49</v>
      </c>
      <c r="K98" s="44">
        <v>429</v>
      </c>
      <c r="L98" s="43">
        <v>8.5399999999999991</v>
      </c>
    </row>
    <row r="99" spans="1:12" ht="15" x14ac:dyDescent="0.25">
      <c r="A99" s="23"/>
      <c r="B99" s="15"/>
      <c r="C99" s="11"/>
      <c r="D99" s="7" t="s">
        <v>25</v>
      </c>
      <c r="E99" s="42" t="s">
        <v>56</v>
      </c>
      <c r="F99" s="43">
        <v>200</v>
      </c>
      <c r="G99" s="43">
        <v>0</v>
      </c>
      <c r="H99" s="43">
        <v>0</v>
      </c>
      <c r="I99" s="43">
        <v>19.36</v>
      </c>
      <c r="J99" s="43">
        <v>77.41</v>
      </c>
      <c r="K99" s="44">
        <v>401</v>
      </c>
      <c r="L99" s="43">
        <v>8.06</v>
      </c>
    </row>
    <row r="100" spans="1:12" ht="15" x14ac:dyDescent="0.25">
      <c r="A100" s="23"/>
      <c r="B100" s="15"/>
      <c r="C100" s="11"/>
      <c r="D100" s="7" t="s">
        <v>26</v>
      </c>
      <c r="E100" s="42" t="s">
        <v>46</v>
      </c>
      <c r="F100" s="43">
        <v>50</v>
      </c>
      <c r="G100" s="43">
        <v>3.71</v>
      </c>
      <c r="H100" s="43">
        <v>0.3</v>
      </c>
      <c r="I100" s="43">
        <v>24.34</v>
      </c>
      <c r="J100" s="43">
        <v>114.86</v>
      </c>
      <c r="K100" s="44">
        <v>108</v>
      </c>
      <c r="L100" s="43">
        <v>4.5</v>
      </c>
    </row>
    <row r="101" spans="1:12" ht="15" x14ac:dyDescent="0.25">
      <c r="A101" s="23"/>
      <c r="B101" s="15"/>
      <c r="C101" s="11"/>
      <c r="D101" s="7" t="s">
        <v>27</v>
      </c>
      <c r="E101" s="42" t="s">
        <v>57</v>
      </c>
      <c r="F101" s="43">
        <v>35</v>
      </c>
      <c r="G101" s="43">
        <v>2.25</v>
      </c>
      <c r="H101" s="43">
        <v>0.3</v>
      </c>
      <c r="I101" s="43">
        <v>14.39</v>
      </c>
      <c r="J101" s="43">
        <v>69.25</v>
      </c>
      <c r="K101" s="44" t="s">
        <v>47</v>
      </c>
      <c r="L101" s="43">
        <v>4.5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4"/>
      <c r="B104" s="17"/>
      <c r="C104" s="8"/>
      <c r="D104" s="18" t="s">
        <v>28</v>
      </c>
      <c r="E104" s="9"/>
      <c r="F104" s="19">
        <f>SUM(F95:F103)</f>
        <v>795</v>
      </c>
      <c r="G104" s="19">
        <f t="shared" ref="G104:J104" si="39">SUM(G95:G103)</f>
        <v>31.560000000000002</v>
      </c>
      <c r="H104" s="19">
        <f t="shared" si="39"/>
        <v>30.07</v>
      </c>
      <c r="I104" s="19">
        <f t="shared" si="39"/>
        <v>113.24</v>
      </c>
      <c r="J104" s="19">
        <f t="shared" si="39"/>
        <v>850.65</v>
      </c>
      <c r="K104" s="25"/>
      <c r="L104" s="19">
        <f t="shared" ref="L104" si="40">SUM(L95:L103)</f>
        <v>98.16</v>
      </c>
    </row>
    <row r="105" spans="1:12" ht="15" x14ac:dyDescent="0.2">
      <c r="A105" s="29">
        <f>A90</f>
        <v>2</v>
      </c>
      <c r="B105" s="30">
        <f>B90</f>
        <v>1</v>
      </c>
      <c r="C105" s="58" t="s">
        <v>4</v>
      </c>
      <c r="D105" s="59"/>
      <c r="E105" s="31"/>
      <c r="F105" s="32">
        <f>F94+F104</f>
        <v>1095</v>
      </c>
      <c r="G105" s="32">
        <f t="shared" ref="G105" si="41">G94+G104</f>
        <v>45.71</v>
      </c>
      <c r="H105" s="32">
        <f t="shared" ref="H105" si="42">H94+H104</f>
        <v>40.08</v>
      </c>
      <c r="I105" s="32">
        <f t="shared" ref="I105" si="43">I94+I104</f>
        <v>190.10999999999999</v>
      </c>
      <c r="J105" s="32">
        <f t="shared" ref="J105:L105" si="44">J94+J104</f>
        <v>1309.82</v>
      </c>
      <c r="K105" s="32"/>
      <c r="L105" s="32">
        <f t="shared" si="44"/>
        <v>160.72999999999999</v>
      </c>
    </row>
    <row r="106" spans="1:12" ht="15" x14ac:dyDescent="0.25">
      <c r="A106" s="14">
        <v>2</v>
      </c>
      <c r="B106" s="15">
        <v>2</v>
      </c>
      <c r="C106" s="22" t="s">
        <v>89</v>
      </c>
      <c r="D106" s="5" t="s">
        <v>88</v>
      </c>
      <c r="E106" s="39" t="s">
        <v>58</v>
      </c>
      <c r="F106" s="40">
        <v>70</v>
      </c>
      <c r="G106" s="40">
        <v>6.3</v>
      </c>
      <c r="H106" s="40">
        <v>12.94</v>
      </c>
      <c r="I106" s="40">
        <v>1.41</v>
      </c>
      <c r="J106" s="40">
        <v>147.41999999999999</v>
      </c>
      <c r="K106" s="41">
        <v>305</v>
      </c>
      <c r="L106" s="40">
        <v>23.88</v>
      </c>
    </row>
    <row r="107" spans="1:12" ht="15" x14ac:dyDescent="0.25">
      <c r="A107" s="14"/>
      <c r="B107" s="15"/>
      <c r="C107" s="11"/>
      <c r="D107" s="7" t="s">
        <v>25</v>
      </c>
      <c r="E107" s="42" t="s">
        <v>108</v>
      </c>
      <c r="F107" s="43">
        <v>200</v>
      </c>
      <c r="G107" s="43">
        <v>0.2</v>
      </c>
      <c r="H107" s="43">
        <v>0.2</v>
      </c>
      <c r="I107" s="43">
        <v>21.03</v>
      </c>
      <c r="J107" s="43">
        <v>86.7</v>
      </c>
      <c r="K107" s="56" t="s">
        <v>100</v>
      </c>
      <c r="L107" s="43">
        <v>20</v>
      </c>
    </row>
    <row r="108" spans="1:12" ht="15" x14ac:dyDescent="0.25">
      <c r="A108" s="14"/>
      <c r="B108" s="15"/>
      <c r="C108" s="11"/>
      <c r="D108" s="7" t="s">
        <v>20</v>
      </c>
      <c r="E108" s="42" t="s">
        <v>52</v>
      </c>
      <c r="F108" s="43">
        <v>200</v>
      </c>
      <c r="G108" s="43">
        <v>0.78</v>
      </c>
      <c r="H108" s="43">
        <v>0.78</v>
      </c>
      <c r="I108" s="43">
        <v>19.010000000000002</v>
      </c>
      <c r="J108" s="43">
        <v>91.18</v>
      </c>
      <c r="K108" s="56" t="s">
        <v>53</v>
      </c>
      <c r="L108" s="43">
        <v>26</v>
      </c>
    </row>
    <row r="109" spans="1:12" ht="15" x14ac:dyDescent="0.25">
      <c r="A109" s="14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14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16"/>
      <c r="B111" s="17"/>
      <c r="C111" s="8"/>
      <c r="D111" s="18" t="s">
        <v>28</v>
      </c>
      <c r="E111" s="9"/>
      <c r="F111" s="19">
        <f>SUM(F106:F110)</f>
        <v>470</v>
      </c>
      <c r="G111" s="19">
        <f t="shared" ref="G111:J111" si="45">SUM(G106:G110)</f>
        <v>7.28</v>
      </c>
      <c r="H111" s="19">
        <f t="shared" si="45"/>
        <v>13.919999999999998</v>
      </c>
      <c r="I111" s="19">
        <f t="shared" si="45"/>
        <v>41.45</v>
      </c>
      <c r="J111" s="19">
        <f t="shared" si="45"/>
        <v>325.3</v>
      </c>
      <c r="K111" s="25"/>
      <c r="L111" s="19">
        <f t="shared" ref="L111" si="46">SUM(L106:L110)</f>
        <v>69.88</v>
      </c>
    </row>
    <row r="112" spans="1:12" ht="15" x14ac:dyDescent="0.25">
      <c r="A112" s="13">
        <f>A106</f>
        <v>2</v>
      </c>
      <c r="B112" s="13">
        <f>B106</f>
        <v>2</v>
      </c>
      <c r="C112" s="10" t="s">
        <v>21</v>
      </c>
      <c r="D112" s="7" t="s">
        <v>91</v>
      </c>
      <c r="E112" s="42" t="s">
        <v>92</v>
      </c>
      <c r="F112" s="43">
        <v>60</v>
      </c>
      <c r="G112" s="43">
        <v>5.59</v>
      </c>
      <c r="H112" s="43">
        <v>3.49</v>
      </c>
      <c r="I112" s="43">
        <v>38.58</v>
      </c>
      <c r="J112" s="43">
        <v>208.98</v>
      </c>
      <c r="K112" s="44">
        <v>175</v>
      </c>
      <c r="L112" s="43">
        <v>25</v>
      </c>
    </row>
    <row r="113" spans="1:12" ht="15" x14ac:dyDescent="0.25">
      <c r="A113" s="14"/>
      <c r="B113" s="15"/>
      <c r="C113" s="11"/>
      <c r="D113" s="7" t="s">
        <v>22</v>
      </c>
      <c r="E113" s="42" t="s">
        <v>66</v>
      </c>
      <c r="F113" s="43">
        <v>200</v>
      </c>
      <c r="G113" s="43">
        <v>7.17</v>
      </c>
      <c r="H113" s="43">
        <v>10.17</v>
      </c>
      <c r="I113" s="43">
        <v>7.63</v>
      </c>
      <c r="J113" s="43">
        <v>155.65</v>
      </c>
      <c r="K113" s="44">
        <v>142</v>
      </c>
      <c r="L113" s="43">
        <v>13.3</v>
      </c>
    </row>
    <row r="114" spans="1:12" ht="15" x14ac:dyDescent="0.25">
      <c r="A114" s="14"/>
      <c r="B114" s="15"/>
      <c r="C114" s="11"/>
      <c r="D114" s="7" t="s">
        <v>23</v>
      </c>
      <c r="E114" s="42" t="s">
        <v>109</v>
      </c>
      <c r="F114" s="43">
        <v>110</v>
      </c>
      <c r="G114" s="43">
        <v>12.36</v>
      </c>
      <c r="H114" s="43">
        <v>13.55</v>
      </c>
      <c r="I114" s="43">
        <v>8.68</v>
      </c>
      <c r="J114" s="43">
        <v>205.89</v>
      </c>
      <c r="K114" s="56" t="s">
        <v>110</v>
      </c>
      <c r="L114" s="43">
        <v>62.85</v>
      </c>
    </row>
    <row r="115" spans="1:12" ht="15" x14ac:dyDescent="0.25">
      <c r="A115" s="14"/>
      <c r="B115" s="15"/>
      <c r="C115" s="11"/>
      <c r="D115" s="7" t="s">
        <v>24</v>
      </c>
      <c r="E115" s="42" t="s">
        <v>77</v>
      </c>
      <c r="F115" s="43">
        <v>150</v>
      </c>
      <c r="G115" s="43">
        <v>8.4600000000000009</v>
      </c>
      <c r="H115" s="43">
        <v>7.65</v>
      </c>
      <c r="I115" s="43">
        <v>38.270000000000003</v>
      </c>
      <c r="J115" s="43">
        <v>255.47</v>
      </c>
      <c r="K115" s="44">
        <v>237</v>
      </c>
      <c r="L115" s="43">
        <v>9.58</v>
      </c>
    </row>
    <row r="116" spans="1:12" ht="15" x14ac:dyDescent="0.25">
      <c r="A116" s="14"/>
      <c r="B116" s="15"/>
      <c r="C116" s="11"/>
      <c r="D116" s="7" t="s">
        <v>25</v>
      </c>
      <c r="E116" s="42" t="s">
        <v>85</v>
      </c>
      <c r="F116" s="43">
        <v>200</v>
      </c>
      <c r="G116" s="43">
        <v>0.25</v>
      </c>
      <c r="H116" s="43">
        <v>0.2</v>
      </c>
      <c r="I116" s="43">
        <v>24.31</v>
      </c>
      <c r="J116" s="43">
        <v>102.52</v>
      </c>
      <c r="K116" s="44">
        <v>509</v>
      </c>
      <c r="L116" s="43">
        <v>10.36</v>
      </c>
    </row>
    <row r="117" spans="1:12" ht="15" x14ac:dyDescent="0.25">
      <c r="A117" s="14"/>
      <c r="B117" s="15"/>
      <c r="C117" s="11"/>
      <c r="D117" s="7" t="s">
        <v>26</v>
      </c>
      <c r="E117" s="42" t="s">
        <v>46</v>
      </c>
      <c r="F117" s="43">
        <v>50</v>
      </c>
      <c r="G117" s="43">
        <v>3.71</v>
      </c>
      <c r="H117" s="43">
        <v>0.3</v>
      </c>
      <c r="I117" s="43">
        <v>24.34</v>
      </c>
      <c r="J117" s="43">
        <v>114.86</v>
      </c>
      <c r="K117" s="44">
        <v>108</v>
      </c>
      <c r="L117" s="43">
        <v>4.5</v>
      </c>
    </row>
    <row r="118" spans="1:12" ht="15" x14ac:dyDescent="0.25">
      <c r="A118" s="14"/>
      <c r="B118" s="15"/>
      <c r="C118" s="11"/>
      <c r="D118" s="7" t="s">
        <v>27</v>
      </c>
      <c r="E118" s="42" t="s">
        <v>57</v>
      </c>
      <c r="F118" s="43">
        <v>35</v>
      </c>
      <c r="G118" s="43">
        <v>2.25</v>
      </c>
      <c r="H118" s="43">
        <v>0.3</v>
      </c>
      <c r="I118" s="43">
        <v>14.39</v>
      </c>
      <c r="J118" s="43">
        <v>69.25</v>
      </c>
      <c r="K118" s="56" t="s">
        <v>47</v>
      </c>
      <c r="L118" s="43">
        <v>4.5</v>
      </c>
    </row>
    <row r="119" spans="1:12" ht="15" x14ac:dyDescent="0.2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6"/>
      <c r="B121" s="17"/>
      <c r="C121" s="8"/>
      <c r="D121" s="18" t="s">
        <v>28</v>
      </c>
      <c r="E121" s="9"/>
      <c r="F121" s="19">
        <f>SUM(F112:F120)</f>
        <v>805</v>
      </c>
      <c r="G121" s="19">
        <f t="shared" ref="G121:J121" si="47">SUM(G112:G120)</f>
        <v>39.79</v>
      </c>
      <c r="H121" s="19">
        <f t="shared" si="47"/>
        <v>35.659999999999997</v>
      </c>
      <c r="I121" s="19">
        <f t="shared" si="47"/>
        <v>156.19999999999999</v>
      </c>
      <c r="J121" s="19">
        <f t="shared" si="47"/>
        <v>1112.6199999999999</v>
      </c>
      <c r="K121" s="25"/>
      <c r="L121" s="19">
        <f t="shared" ref="L121" si="48">SUM(L112:L120)</f>
        <v>130.09</v>
      </c>
    </row>
    <row r="122" spans="1:12" ht="15" x14ac:dyDescent="0.2">
      <c r="A122" s="33">
        <f>A106</f>
        <v>2</v>
      </c>
      <c r="B122" s="33">
        <f>B106</f>
        <v>2</v>
      </c>
      <c r="C122" s="58" t="s">
        <v>4</v>
      </c>
      <c r="D122" s="59"/>
      <c r="E122" s="31"/>
      <c r="F122" s="32">
        <f>F111+F121</f>
        <v>1275</v>
      </c>
      <c r="G122" s="32">
        <f>G111+G121</f>
        <v>47.07</v>
      </c>
      <c r="H122" s="32">
        <f>H111+H121</f>
        <v>49.58</v>
      </c>
      <c r="I122" s="32">
        <f>I111+I121</f>
        <v>197.64999999999998</v>
      </c>
      <c r="J122" s="32">
        <f>J111+J121</f>
        <v>1437.9199999999998</v>
      </c>
      <c r="K122" s="32"/>
      <c r="L122" s="32">
        <f>L111+L121</f>
        <v>199.97</v>
      </c>
    </row>
    <row r="123" spans="1:12" ht="15" x14ac:dyDescent="0.25">
      <c r="A123" s="20">
        <v>2</v>
      </c>
      <c r="B123" s="21">
        <v>3</v>
      </c>
      <c r="C123" s="22" t="s">
        <v>89</v>
      </c>
      <c r="D123" s="5" t="s">
        <v>88</v>
      </c>
      <c r="E123" s="39" t="s">
        <v>48</v>
      </c>
      <c r="F123" s="40">
        <v>70</v>
      </c>
      <c r="G123" s="40">
        <v>11.37</v>
      </c>
      <c r="H123" s="40">
        <v>7.92</v>
      </c>
      <c r="I123" s="40">
        <v>21.44</v>
      </c>
      <c r="J123" s="40">
        <v>205.29</v>
      </c>
      <c r="K123" s="41">
        <v>319</v>
      </c>
      <c r="L123" s="40">
        <v>27.18</v>
      </c>
    </row>
    <row r="124" spans="1:12" ht="15" x14ac:dyDescent="0.25">
      <c r="A124" s="23"/>
      <c r="B124" s="15"/>
      <c r="C124" s="11"/>
      <c r="D124" s="7" t="s">
        <v>25</v>
      </c>
      <c r="E124" s="42" t="s">
        <v>38</v>
      </c>
      <c r="F124" s="43">
        <v>200</v>
      </c>
      <c r="G124" s="43">
        <v>0.97</v>
      </c>
      <c r="H124" s="43">
        <v>0.19</v>
      </c>
      <c r="I124" s="43">
        <v>19.59</v>
      </c>
      <c r="J124" s="43">
        <v>83.42</v>
      </c>
      <c r="K124" s="56" t="s">
        <v>51</v>
      </c>
      <c r="L124" s="43">
        <v>20</v>
      </c>
    </row>
    <row r="125" spans="1:12" ht="15" x14ac:dyDescent="0.25">
      <c r="A125" s="23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23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24"/>
      <c r="B127" s="17"/>
      <c r="C127" s="8"/>
      <c r="D127" s="18" t="s">
        <v>28</v>
      </c>
      <c r="E127" s="9"/>
      <c r="F127" s="19">
        <f>SUM(F123:F126)</f>
        <v>270</v>
      </c>
      <c r="G127" s="19">
        <f t="shared" ref="G127:J127" si="49">SUM(G123:G126)</f>
        <v>12.34</v>
      </c>
      <c r="H127" s="19">
        <f t="shared" si="49"/>
        <v>8.11</v>
      </c>
      <c r="I127" s="19">
        <f t="shared" si="49"/>
        <v>41.03</v>
      </c>
      <c r="J127" s="19">
        <f t="shared" si="49"/>
        <v>288.70999999999998</v>
      </c>
      <c r="K127" s="25"/>
      <c r="L127" s="19">
        <f t="shared" ref="L127" si="50">SUM(L123:L126)</f>
        <v>47.18</v>
      </c>
    </row>
    <row r="128" spans="1:12" ht="15" x14ac:dyDescent="0.25">
      <c r="A128" s="26">
        <f>A123</f>
        <v>2</v>
      </c>
      <c r="B128" s="13">
        <f>B123</f>
        <v>3</v>
      </c>
      <c r="C128" s="10" t="s">
        <v>21</v>
      </c>
      <c r="D128" s="7" t="s">
        <v>90</v>
      </c>
      <c r="E128" s="42" t="s">
        <v>44</v>
      </c>
      <c r="F128" s="43">
        <v>70</v>
      </c>
      <c r="G128" s="43">
        <v>1.02</v>
      </c>
      <c r="H128" s="43">
        <v>6.92</v>
      </c>
      <c r="I128" s="43">
        <v>5.42</v>
      </c>
      <c r="J128" s="43">
        <v>88.57</v>
      </c>
      <c r="K128" s="44">
        <v>30</v>
      </c>
      <c r="L128" s="43">
        <v>8.0399999999999991</v>
      </c>
    </row>
    <row r="129" spans="1:12" ht="15" x14ac:dyDescent="0.25">
      <c r="A129" s="23"/>
      <c r="B129" s="15"/>
      <c r="C129" s="11"/>
      <c r="D129" s="7" t="s">
        <v>22</v>
      </c>
      <c r="E129" s="42" t="s">
        <v>60</v>
      </c>
      <c r="F129" s="43">
        <v>200</v>
      </c>
      <c r="G129" s="43">
        <v>7.44</v>
      </c>
      <c r="H129" s="43">
        <v>10.3</v>
      </c>
      <c r="I129" s="43">
        <v>13.47</v>
      </c>
      <c r="J129" s="43">
        <v>181.15</v>
      </c>
      <c r="K129" s="44">
        <v>134</v>
      </c>
      <c r="L129" s="43">
        <v>14.09</v>
      </c>
    </row>
    <row r="130" spans="1:12" ht="15" x14ac:dyDescent="0.25">
      <c r="A130" s="23"/>
      <c r="B130" s="15"/>
      <c r="C130" s="11"/>
      <c r="D130" s="7" t="s">
        <v>23</v>
      </c>
      <c r="E130" s="42" t="s">
        <v>61</v>
      </c>
      <c r="F130" s="43">
        <v>90</v>
      </c>
      <c r="G130" s="43">
        <v>13.69</v>
      </c>
      <c r="H130" s="43">
        <v>12.76</v>
      </c>
      <c r="I130" s="43">
        <v>9.19</v>
      </c>
      <c r="J130" s="43">
        <v>206.24</v>
      </c>
      <c r="K130" s="44">
        <v>412</v>
      </c>
      <c r="L130" s="43">
        <v>49.78</v>
      </c>
    </row>
    <row r="131" spans="1:12" ht="15" x14ac:dyDescent="0.25">
      <c r="A131" s="23"/>
      <c r="B131" s="15"/>
      <c r="C131" s="11"/>
      <c r="D131" s="7" t="s">
        <v>24</v>
      </c>
      <c r="E131" s="42" t="s">
        <v>55</v>
      </c>
      <c r="F131" s="43">
        <v>150</v>
      </c>
      <c r="G131" s="43">
        <v>5.47</v>
      </c>
      <c r="H131" s="43">
        <v>6.04</v>
      </c>
      <c r="I131" s="43">
        <v>34.93</v>
      </c>
      <c r="J131" s="43">
        <v>216.19</v>
      </c>
      <c r="K131" s="44">
        <v>291</v>
      </c>
      <c r="L131" s="43">
        <v>8.36</v>
      </c>
    </row>
    <row r="132" spans="1:12" ht="15" x14ac:dyDescent="0.25">
      <c r="A132" s="23"/>
      <c r="B132" s="15"/>
      <c r="C132" s="11"/>
      <c r="D132" s="7" t="s">
        <v>113</v>
      </c>
      <c r="E132" s="42" t="s">
        <v>96</v>
      </c>
      <c r="F132" s="43">
        <v>40</v>
      </c>
      <c r="G132" s="43">
        <v>1.06</v>
      </c>
      <c r="H132" s="43">
        <v>2.56</v>
      </c>
      <c r="I132" s="43">
        <v>2.75</v>
      </c>
      <c r="J132" s="43">
        <v>38.450000000000003</v>
      </c>
      <c r="K132" s="44">
        <v>436</v>
      </c>
      <c r="L132" s="43">
        <v>4.0999999999999996</v>
      </c>
    </row>
    <row r="133" spans="1:12" ht="15" x14ac:dyDescent="0.25">
      <c r="A133" s="23"/>
      <c r="B133" s="15"/>
      <c r="C133" s="11"/>
      <c r="D133" s="7" t="s">
        <v>25</v>
      </c>
      <c r="E133" s="42" t="s">
        <v>97</v>
      </c>
      <c r="F133" s="43">
        <v>200</v>
      </c>
      <c r="G133" s="43">
        <v>0</v>
      </c>
      <c r="H133" s="43">
        <v>0</v>
      </c>
      <c r="I133" s="43">
        <v>19.36</v>
      </c>
      <c r="J133" s="43">
        <v>77.41</v>
      </c>
      <c r="K133" s="44" t="s">
        <v>80</v>
      </c>
      <c r="L133" s="43">
        <v>9.6199999999999992</v>
      </c>
    </row>
    <row r="134" spans="1:12" ht="15" x14ac:dyDescent="0.25">
      <c r="A134" s="23"/>
      <c r="B134" s="15"/>
      <c r="C134" s="11"/>
      <c r="D134" s="7" t="s">
        <v>26</v>
      </c>
      <c r="E134" s="42" t="s">
        <v>46</v>
      </c>
      <c r="F134" s="43">
        <v>50</v>
      </c>
      <c r="G134" s="43">
        <v>3.71</v>
      </c>
      <c r="H134" s="43">
        <v>0.3</v>
      </c>
      <c r="I134" s="43">
        <v>24.34</v>
      </c>
      <c r="J134" s="43">
        <v>114.86</v>
      </c>
      <c r="K134" s="44">
        <v>108</v>
      </c>
      <c r="L134" s="43">
        <v>4.5</v>
      </c>
    </row>
    <row r="135" spans="1:12" ht="15" x14ac:dyDescent="0.25">
      <c r="A135" s="23"/>
      <c r="B135" s="15"/>
      <c r="C135" s="11"/>
      <c r="D135" s="7" t="s">
        <v>27</v>
      </c>
      <c r="E135" s="42" t="s">
        <v>57</v>
      </c>
      <c r="F135" s="43">
        <v>35</v>
      </c>
      <c r="G135" s="43">
        <v>2.25</v>
      </c>
      <c r="H135" s="43">
        <v>0.3</v>
      </c>
      <c r="I135" s="43">
        <v>14.39</v>
      </c>
      <c r="J135" s="43">
        <v>69.25</v>
      </c>
      <c r="K135" s="56" t="s">
        <v>47</v>
      </c>
      <c r="L135" s="43">
        <v>4.5</v>
      </c>
    </row>
    <row r="136" spans="1:12" ht="15" x14ac:dyDescent="0.25">
      <c r="A136" s="23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4"/>
      <c r="B138" s="17"/>
      <c r="C138" s="8"/>
      <c r="D138" s="18" t="s">
        <v>28</v>
      </c>
      <c r="E138" s="9"/>
      <c r="F138" s="19">
        <f>SUM(F128:F137)</f>
        <v>835</v>
      </c>
      <c r="G138" s="19">
        <f t="shared" ref="G138:J138" si="51">SUM(G128:G137)</f>
        <v>34.639999999999993</v>
      </c>
      <c r="H138" s="19">
        <f t="shared" si="51"/>
        <v>39.179999999999993</v>
      </c>
      <c r="I138" s="19">
        <f t="shared" si="51"/>
        <v>123.85</v>
      </c>
      <c r="J138" s="19">
        <f t="shared" si="51"/>
        <v>992.12000000000012</v>
      </c>
      <c r="K138" s="25"/>
      <c r="L138" s="19">
        <f t="shared" ref="L138" si="52">SUM(L128:L137)</f>
        <v>102.99</v>
      </c>
    </row>
    <row r="139" spans="1:12" ht="15" x14ac:dyDescent="0.2">
      <c r="A139" s="29">
        <f>A123</f>
        <v>2</v>
      </c>
      <c r="B139" s="30">
        <f>B123</f>
        <v>3</v>
      </c>
      <c r="C139" s="58" t="s">
        <v>4</v>
      </c>
      <c r="D139" s="59"/>
      <c r="E139" s="31"/>
      <c r="F139" s="32">
        <f>F127+F138</f>
        <v>1105</v>
      </c>
      <c r="G139" s="32">
        <f t="shared" ref="G139" si="53">G127+G138</f>
        <v>46.97999999999999</v>
      </c>
      <c r="H139" s="32">
        <f t="shared" ref="H139" si="54">H127+H138</f>
        <v>47.289999999999992</v>
      </c>
      <c r="I139" s="32">
        <f t="shared" ref="I139" si="55">I127+I138</f>
        <v>164.88</v>
      </c>
      <c r="J139" s="32">
        <f t="shared" ref="J139:L139" si="56">J127+J138</f>
        <v>1280.8300000000002</v>
      </c>
      <c r="K139" s="32"/>
      <c r="L139" s="32">
        <f t="shared" si="56"/>
        <v>150.16999999999999</v>
      </c>
    </row>
    <row r="140" spans="1:12" ht="15" x14ac:dyDescent="0.25">
      <c r="A140" s="20">
        <v>2</v>
      </c>
      <c r="B140" s="21">
        <v>4</v>
      </c>
      <c r="C140" s="22" t="s">
        <v>89</v>
      </c>
      <c r="D140" s="5" t="s">
        <v>88</v>
      </c>
      <c r="E140" s="39" t="s">
        <v>37</v>
      </c>
      <c r="F140" s="40">
        <v>70</v>
      </c>
      <c r="G140" s="40">
        <v>6.1</v>
      </c>
      <c r="H140" s="40">
        <v>9.8800000000000008</v>
      </c>
      <c r="I140" s="40">
        <v>1.56</v>
      </c>
      <c r="J140" s="40">
        <v>119.8</v>
      </c>
      <c r="K140" s="41">
        <v>301</v>
      </c>
      <c r="L140" s="40">
        <v>21.36</v>
      </c>
    </row>
    <row r="141" spans="1:12" ht="15" x14ac:dyDescent="0.25">
      <c r="A141" s="23"/>
      <c r="B141" s="15"/>
      <c r="C141" s="11"/>
      <c r="D141" s="7" t="s">
        <v>25</v>
      </c>
      <c r="E141" s="42" t="s">
        <v>59</v>
      </c>
      <c r="F141" s="43">
        <v>200</v>
      </c>
      <c r="G141" s="43">
        <v>0.2</v>
      </c>
      <c r="H141" s="43">
        <v>0.2</v>
      </c>
      <c r="I141" s="43">
        <v>21.03</v>
      </c>
      <c r="J141" s="43">
        <v>86.7</v>
      </c>
      <c r="K141" s="56" t="s">
        <v>100</v>
      </c>
      <c r="L141" s="43">
        <v>20</v>
      </c>
    </row>
    <row r="142" spans="1:12" ht="15" x14ac:dyDescent="0.25">
      <c r="A142" s="23"/>
      <c r="B142" s="15"/>
      <c r="C142" s="11"/>
      <c r="D142" s="7" t="s">
        <v>20</v>
      </c>
      <c r="E142" s="42" t="s">
        <v>64</v>
      </c>
      <c r="F142" s="43">
        <v>200</v>
      </c>
      <c r="G142" s="43">
        <v>2.91</v>
      </c>
      <c r="H142" s="43">
        <v>0.97</v>
      </c>
      <c r="I142" s="43">
        <v>40.74</v>
      </c>
      <c r="J142" s="43">
        <v>186.24</v>
      </c>
      <c r="K142" s="56" t="s">
        <v>65</v>
      </c>
      <c r="L142" s="43">
        <v>34</v>
      </c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4"/>
      <c r="B144" s="17"/>
      <c r="C144" s="8"/>
      <c r="D144" s="18" t="s">
        <v>28</v>
      </c>
      <c r="E144" s="9"/>
      <c r="F144" s="19">
        <f>SUM(F140:F143)</f>
        <v>470</v>
      </c>
      <c r="G144" s="19">
        <f>SUM(G140:G143)</f>
        <v>9.2100000000000009</v>
      </c>
      <c r="H144" s="19">
        <f>SUM(H140:H143)</f>
        <v>11.05</v>
      </c>
      <c r="I144" s="19">
        <f>SUM(I140:I143)</f>
        <v>63.33</v>
      </c>
      <c r="J144" s="19">
        <f>SUM(J140:J143)</f>
        <v>392.74</v>
      </c>
      <c r="K144" s="25"/>
      <c r="L144" s="19">
        <f>SUM(L140:L143)</f>
        <v>75.36</v>
      </c>
    </row>
    <row r="145" spans="1:12" ht="15" x14ac:dyDescent="0.25">
      <c r="A145" s="26">
        <f>A140</f>
        <v>2</v>
      </c>
      <c r="B145" s="13">
        <f>B140</f>
        <v>4</v>
      </c>
      <c r="C145" s="10" t="s">
        <v>21</v>
      </c>
      <c r="D145" s="7" t="s">
        <v>84</v>
      </c>
      <c r="E145" s="42" t="s">
        <v>76</v>
      </c>
      <c r="F145" s="43">
        <v>60</v>
      </c>
      <c r="G145" s="43">
        <v>0.64</v>
      </c>
      <c r="H145" s="43">
        <v>0</v>
      </c>
      <c r="I145" s="43">
        <v>1.4</v>
      </c>
      <c r="J145" s="43">
        <v>8.15</v>
      </c>
      <c r="K145" s="44">
        <v>107</v>
      </c>
      <c r="L145" s="43">
        <v>16</v>
      </c>
    </row>
    <row r="146" spans="1:12" ht="15" x14ac:dyDescent="0.25">
      <c r="A146" s="23"/>
      <c r="B146" s="15"/>
      <c r="C146" s="11"/>
      <c r="D146" s="7" t="s">
        <v>22</v>
      </c>
      <c r="E146" s="42" t="s">
        <v>54</v>
      </c>
      <c r="F146" s="43">
        <v>200</v>
      </c>
      <c r="G146" s="43">
        <v>5.47</v>
      </c>
      <c r="H146" s="43">
        <v>5.38</v>
      </c>
      <c r="I146" s="43">
        <v>14.19</v>
      </c>
      <c r="J146" s="43">
        <v>127.36</v>
      </c>
      <c r="K146" s="44">
        <v>149</v>
      </c>
      <c r="L146" s="43">
        <v>19.47</v>
      </c>
    </row>
    <row r="147" spans="1:12" ht="15" x14ac:dyDescent="0.25">
      <c r="A147" s="23"/>
      <c r="B147" s="15"/>
      <c r="C147" s="11"/>
      <c r="D147" s="7" t="s">
        <v>23</v>
      </c>
      <c r="E147" s="42" t="s">
        <v>43</v>
      </c>
      <c r="F147" s="43">
        <v>90</v>
      </c>
      <c r="G147" s="43">
        <v>15.88</v>
      </c>
      <c r="H147" s="43">
        <v>16.91</v>
      </c>
      <c r="I147" s="43">
        <v>4.3</v>
      </c>
      <c r="J147" s="43">
        <v>233.16</v>
      </c>
      <c r="K147" s="44">
        <v>367</v>
      </c>
      <c r="L147" s="43">
        <v>71.55</v>
      </c>
    </row>
    <row r="148" spans="1:12" ht="15" x14ac:dyDescent="0.25">
      <c r="A148" s="23"/>
      <c r="B148" s="15"/>
      <c r="C148" s="11"/>
      <c r="D148" s="7" t="s">
        <v>24</v>
      </c>
      <c r="E148" s="42" t="s">
        <v>42</v>
      </c>
      <c r="F148" s="43">
        <v>150</v>
      </c>
      <c r="G148" s="43">
        <v>4.54</v>
      </c>
      <c r="H148" s="43">
        <v>6.53</v>
      </c>
      <c r="I148" s="43">
        <v>32.44</v>
      </c>
      <c r="J148" s="43">
        <v>206.89</v>
      </c>
      <c r="K148" s="44">
        <v>242</v>
      </c>
      <c r="L148" s="43">
        <v>8.06</v>
      </c>
    </row>
    <row r="149" spans="1:12" ht="15" x14ac:dyDescent="0.25">
      <c r="A149" s="23"/>
      <c r="B149" s="15"/>
      <c r="C149" s="11"/>
      <c r="D149" s="7" t="s">
        <v>25</v>
      </c>
      <c r="E149" s="42" t="s">
        <v>63</v>
      </c>
      <c r="F149" s="43">
        <v>200</v>
      </c>
      <c r="G149" s="43">
        <v>0.66</v>
      </c>
      <c r="H149" s="43">
        <v>0.27</v>
      </c>
      <c r="I149" s="43">
        <v>28.73</v>
      </c>
      <c r="J149" s="43">
        <v>132.51</v>
      </c>
      <c r="K149" s="44">
        <v>441</v>
      </c>
      <c r="L149" s="43">
        <v>6.16</v>
      </c>
    </row>
    <row r="150" spans="1:12" ht="15" x14ac:dyDescent="0.25">
      <c r="A150" s="23"/>
      <c r="B150" s="15"/>
      <c r="C150" s="11"/>
      <c r="D150" s="7" t="s">
        <v>26</v>
      </c>
      <c r="E150" s="42" t="s">
        <v>46</v>
      </c>
      <c r="F150" s="43">
        <v>50</v>
      </c>
      <c r="G150" s="43">
        <v>3.71</v>
      </c>
      <c r="H150" s="43">
        <v>0.3</v>
      </c>
      <c r="I150" s="43">
        <v>24.34</v>
      </c>
      <c r="J150" s="43">
        <v>114.86</v>
      </c>
      <c r="K150" s="44">
        <v>108</v>
      </c>
      <c r="L150" s="43">
        <v>4.5</v>
      </c>
    </row>
    <row r="151" spans="1:12" ht="15" x14ac:dyDescent="0.25">
      <c r="A151" s="23"/>
      <c r="B151" s="15"/>
      <c r="C151" s="11"/>
      <c r="D151" s="7" t="s">
        <v>27</v>
      </c>
      <c r="E151" s="42" t="s">
        <v>57</v>
      </c>
      <c r="F151" s="43">
        <v>35</v>
      </c>
      <c r="G151" s="43">
        <v>2.25</v>
      </c>
      <c r="H151" s="43">
        <v>0.3</v>
      </c>
      <c r="I151" s="43">
        <v>14.39</v>
      </c>
      <c r="J151" s="43">
        <v>69.25</v>
      </c>
      <c r="K151" s="56" t="s">
        <v>47</v>
      </c>
      <c r="L151" s="43">
        <v>4.5</v>
      </c>
    </row>
    <row r="152" spans="1:12" ht="15" x14ac:dyDescent="0.2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4"/>
      <c r="B154" s="17"/>
      <c r="C154" s="8"/>
      <c r="D154" s="18" t="s">
        <v>28</v>
      </c>
      <c r="E154" s="9"/>
      <c r="F154" s="19">
        <f>SUM(F145:F153)</f>
        <v>785</v>
      </c>
      <c r="G154" s="19">
        <f t="shared" ref="G154:J154" si="57">SUM(G145:G153)</f>
        <v>33.150000000000006</v>
      </c>
      <c r="H154" s="19">
        <f t="shared" si="57"/>
        <v>29.69</v>
      </c>
      <c r="I154" s="19">
        <f t="shared" si="57"/>
        <v>119.79</v>
      </c>
      <c r="J154" s="19">
        <f t="shared" si="57"/>
        <v>892.18</v>
      </c>
      <c r="K154" s="25"/>
      <c r="L154" s="19">
        <f t="shared" ref="L154" si="58">SUM(L145:L153)</f>
        <v>130.24</v>
      </c>
    </row>
    <row r="155" spans="1:12" ht="15" x14ac:dyDescent="0.2">
      <c r="A155" s="29">
        <f>A140</f>
        <v>2</v>
      </c>
      <c r="B155" s="30">
        <f>B140</f>
        <v>4</v>
      </c>
      <c r="C155" s="58" t="s">
        <v>4</v>
      </c>
      <c r="D155" s="59"/>
      <c r="E155" s="31"/>
      <c r="F155" s="32">
        <f>F144+F154</f>
        <v>1255</v>
      </c>
      <c r="G155" s="32">
        <f>G144+G154</f>
        <v>42.360000000000007</v>
      </c>
      <c r="H155" s="32">
        <f>H144+H154</f>
        <v>40.74</v>
      </c>
      <c r="I155" s="32">
        <f>I144+I154</f>
        <v>183.12</v>
      </c>
      <c r="J155" s="32">
        <f>J144+J154</f>
        <v>1284.92</v>
      </c>
      <c r="K155" s="32"/>
      <c r="L155" s="32">
        <f>L144+L154</f>
        <v>205.60000000000002</v>
      </c>
    </row>
    <row r="156" spans="1:12" ht="15" x14ac:dyDescent="0.25">
      <c r="A156" s="20">
        <v>2</v>
      </c>
      <c r="B156" s="21">
        <v>5</v>
      </c>
      <c r="C156" s="22" t="s">
        <v>89</v>
      </c>
      <c r="D156" s="5" t="s">
        <v>88</v>
      </c>
      <c r="E156" s="39" t="s">
        <v>74</v>
      </c>
      <c r="F156" s="40">
        <v>70</v>
      </c>
      <c r="G156" s="40">
        <v>13.13</v>
      </c>
      <c r="H156" s="40">
        <v>7.91</v>
      </c>
      <c r="I156" s="40">
        <v>21.06</v>
      </c>
      <c r="J156" s="40">
        <v>211.14</v>
      </c>
      <c r="K156" s="41">
        <v>321</v>
      </c>
      <c r="L156" s="40">
        <v>27.57</v>
      </c>
    </row>
    <row r="157" spans="1:12" ht="15" x14ac:dyDescent="0.25">
      <c r="A157" s="23"/>
      <c r="B157" s="15"/>
      <c r="C157" s="11"/>
      <c r="D157" s="7" t="s">
        <v>25</v>
      </c>
      <c r="E157" s="42" t="s">
        <v>49</v>
      </c>
      <c r="F157" s="43">
        <v>200</v>
      </c>
      <c r="G157" s="43">
        <v>0.57999999999999996</v>
      </c>
      <c r="H157" s="43">
        <v>0</v>
      </c>
      <c r="I157" s="43">
        <v>32.01</v>
      </c>
      <c r="J157" s="43">
        <v>131.91999999999999</v>
      </c>
      <c r="K157" s="56" t="s">
        <v>50</v>
      </c>
      <c r="L157" s="43">
        <v>20</v>
      </c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.75" customHeight="1" x14ac:dyDescent="0.25">
      <c r="A160" s="24"/>
      <c r="B160" s="17"/>
      <c r="C160" s="8"/>
      <c r="D160" s="18" t="s">
        <v>28</v>
      </c>
      <c r="E160" s="9"/>
      <c r="F160" s="19">
        <f>SUM(F156:F159)</f>
        <v>270</v>
      </c>
      <c r="G160" s="19">
        <f t="shared" ref="G160:J160" si="59">SUM(G156:G159)</f>
        <v>13.71</v>
      </c>
      <c r="H160" s="19">
        <f t="shared" si="59"/>
        <v>7.91</v>
      </c>
      <c r="I160" s="19">
        <f t="shared" si="59"/>
        <v>53.069999999999993</v>
      </c>
      <c r="J160" s="19">
        <f t="shared" si="59"/>
        <v>343.05999999999995</v>
      </c>
      <c r="K160" s="25"/>
      <c r="L160" s="19">
        <f t="shared" ref="L160" si="60">SUM(L156:L159)</f>
        <v>47.57</v>
      </c>
    </row>
    <row r="161" spans="1:12" ht="15" x14ac:dyDescent="0.25">
      <c r="A161" s="26">
        <f>A156</f>
        <v>2</v>
      </c>
      <c r="B161" s="13">
        <f>B156</f>
        <v>5</v>
      </c>
      <c r="C161" s="10" t="s">
        <v>21</v>
      </c>
      <c r="D161" s="7" t="s">
        <v>90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22</v>
      </c>
      <c r="E162" s="42" t="s">
        <v>72</v>
      </c>
      <c r="F162" s="43">
        <v>200</v>
      </c>
      <c r="G162" s="43">
        <v>7.29</v>
      </c>
      <c r="H162" s="43">
        <v>3.18</v>
      </c>
      <c r="I162" s="43">
        <v>13.08</v>
      </c>
      <c r="J162" s="43">
        <v>110.52</v>
      </c>
      <c r="K162" s="44">
        <v>153</v>
      </c>
      <c r="L162" s="43">
        <v>25.3</v>
      </c>
    </row>
    <row r="163" spans="1:12" ht="15" x14ac:dyDescent="0.25">
      <c r="A163" s="23"/>
      <c r="B163" s="15"/>
      <c r="C163" s="11"/>
      <c r="D163" s="7" t="s">
        <v>23</v>
      </c>
      <c r="E163" s="42" t="s">
        <v>111</v>
      </c>
      <c r="F163" s="43">
        <v>230</v>
      </c>
      <c r="G163" s="43">
        <v>20.010000000000002</v>
      </c>
      <c r="H163" s="43">
        <v>20.09</v>
      </c>
      <c r="I163" s="43">
        <v>15.71</v>
      </c>
      <c r="J163" s="43">
        <v>324.72000000000003</v>
      </c>
      <c r="K163" s="44">
        <v>306</v>
      </c>
      <c r="L163" s="43">
        <v>85.48</v>
      </c>
    </row>
    <row r="164" spans="1:12" ht="15" x14ac:dyDescent="0.25">
      <c r="A164" s="23"/>
      <c r="B164" s="15"/>
      <c r="C164" s="11"/>
      <c r="D164" s="7" t="s">
        <v>24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25</v>
      </c>
      <c r="E165" s="42" t="s">
        <v>56</v>
      </c>
      <c r="F165" s="43">
        <v>200</v>
      </c>
      <c r="G165" s="43">
        <v>0</v>
      </c>
      <c r="H165" s="43">
        <v>0</v>
      </c>
      <c r="I165" s="43">
        <v>19.36</v>
      </c>
      <c r="J165" s="43">
        <v>77.41</v>
      </c>
      <c r="K165" s="44">
        <v>401</v>
      </c>
      <c r="L165" s="43">
        <v>8.06</v>
      </c>
    </row>
    <row r="166" spans="1:12" ht="15" x14ac:dyDescent="0.25">
      <c r="A166" s="23"/>
      <c r="B166" s="15"/>
      <c r="C166" s="11"/>
      <c r="D166" s="7" t="s">
        <v>26</v>
      </c>
      <c r="E166" s="42" t="s">
        <v>46</v>
      </c>
      <c r="F166" s="43">
        <v>50</v>
      </c>
      <c r="G166" s="43">
        <v>3.71</v>
      </c>
      <c r="H166" s="43">
        <v>0.3</v>
      </c>
      <c r="I166" s="43">
        <v>24.34</v>
      </c>
      <c r="J166" s="43">
        <v>114.86</v>
      </c>
      <c r="K166" s="44">
        <v>108</v>
      </c>
      <c r="L166" s="43">
        <v>4.5</v>
      </c>
    </row>
    <row r="167" spans="1:12" ht="15" x14ac:dyDescent="0.25">
      <c r="A167" s="23"/>
      <c r="B167" s="15"/>
      <c r="C167" s="11"/>
      <c r="D167" s="7" t="s">
        <v>27</v>
      </c>
      <c r="E167" s="42" t="s">
        <v>57</v>
      </c>
      <c r="F167" s="43">
        <v>35</v>
      </c>
      <c r="G167" s="43">
        <v>2.25</v>
      </c>
      <c r="H167" s="43">
        <v>0.3</v>
      </c>
      <c r="I167" s="43">
        <v>14.39</v>
      </c>
      <c r="J167" s="43">
        <v>69.25</v>
      </c>
      <c r="K167" s="56" t="s">
        <v>47</v>
      </c>
      <c r="L167" s="43">
        <v>4.5</v>
      </c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4"/>
      <c r="B170" s="17"/>
      <c r="C170" s="8"/>
      <c r="D170" s="18" t="s">
        <v>28</v>
      </c>
      <c r="E170" s="9"/>
      <c r="F170" s="19">
        <f>SUM(F161:F169)</f>
        <v>715</v>
      </c>
      <c r="G170" s="19">
        <f t="shared" ref="G170:J170" si="61">SUM(G161:G169)</f>
        <v>33.260000000000005</v>
      </c>
      <c r="H170" s="19">
        <f t="shared" si="61"/>
        <v>23.87</v>
      </c>
      <c r="I170" s="19">
        <f t="shared" si="61"/>
        <v>86.88</v>
      </c>
      <c r="J170" s="19">
        <f t="shared" si="61"/>
        <v>696.76</v>
      </c>
      <c r="K170" s="25"/>
      <c r="L170" s="19">
        <f t="shared" ref="L170" si="62">SUM(L161:L169)</f>
        <v>127.84</v>
      </c>
    </row>
    <row r="171" spans="1:12" ht="15" x14ac:dyDescent="0.2">
      <c r="A171" s="29">
        <f>A156</f>
        <v>2</v>
      </c>
      <c r="B171" s="30">
        <f>B156</f>
        <v>5</v>
      </c>
      <c r="C171" s="58" t="s">
        <v>4</v>
      </c>
      <c r="D171" s="59"/>
      <c r="E171" s="31"/>
      <c r="F171" s="32">
        <f>F160+F170</f>
        <v>985</v>
      </c>
      <c r="G171" s="32">
        <f>G160+G170</f>
        <v>46.970000000000006</v>
      </c>
      <c r="H171" s="32">
        <f>H160+H170</f>
        <v>31.78</v>
      </c>
      <c r="I171" s="32">
        <f>I160+I170</f>
        <v>139.94999999999999</v>
      </c>
      <c r="J171" s="32">
        <f>J160+J170</f>
        <v>1039.82</v>
      </c>
      <c r="K171" s="32"/>
      <c r="L171" s="32">
        <f>L160+L170</f>
        <v>175.41</v>
      </c>
    </row>
    <row r="172" spans="1:12" x14ac:dyDescent="0.2">
      <c r="A172" s="27"/>
      <c r="B172" s="28"/>
      <c r="C172" s="60" t="s">
        <v>5</v>
      </c>
      <c r="D172" s="60"/>
      <c r="E172" s="60"/>
      <c r="F172" s="34">
        <f>(F22+F39+F55+F72+F89+F105+F122+F139+F155+F171)/(IF(F22=0,0,1)+IF(F39=0,0,1)+IF(F55=0,0,1)+IF(F72=0,0,1)+IF(F89=0,0,1)+IF(F105=0,0,1)+IF(F122=0,0,1)+IF(F139=0,0,1)+IF(F155=0,0,1)+IF(F171=0,0,1))</f>
        <v>1192</v>
      </c>
      <c r="G172" s="34">
        <f>(G22+G39+G55+G72+G89+G105+G122+G139+G155+G171)/(IF(G22=0,0,1)+IF(G39=0,0,1)+IF(G55=0,0,1)+IF(G72=0,0,1)+IF(G89=0,0,1)+IF(G105=0,0,1)+IF(G122=0,0,1)+IF(G139=0,0,1)+IF(G155=0,0,1)+IF(G171=0,0,1))</f>
        <v>48.017999999999994</v>
      </c>
      <c r="H172" s="34">
        <f>(H22+H39+H55+H72+H89+H105+H122+H139+H155+H171)/(IF(H22=0,0,1)+IF(H39=0,0,1)+IF(H55=0,0,1)+IF(H72=0,0,1)+IF(H89=0,0,1)+IF(H105=0,0,1)+IF(H122=0,0,1)+IF(H139=0,0,1)+IF(H155=0,0,1)+IF(H171=0,0,1))</f>
        <v>45.840999999999994</v>
      </c>
      <c r="I172" s="34">
        <f>(I22+I39+I55+I72+I89+I105+I122+I139+I155+I171)/(IF(I22=0,0,1)+IF(I39=0,0,1)+IF(I55=0,0,1)+IF(I72=0,0,1)+IF(I89=0,0,1)+IF(I105=0,0,1)+IF(I122=0,0,1)+IF(I139=0,0,1)+IF(I155=0,0,1)+IF(I171=0,0,1))</f>
        <v>177.83199999999999</v>
      </c>
      <c r="J172" s="34">
        <f>(J22+J39+J55+J72+J89+J105+J122+J139+J155+J171)/(IF(J22=0,0,1)+IF(J39=0,0,1)+IF(J55=0,0,1)+IF(J72=0,0,1)+IF(J89=0,0,1)+IF(J105=0,0,1)+IF(J122=0,0,1)+IF(J139=0,0,1)+IF(J155=0,0,1)+IF(J171=0,0,1))</f>
        <v>1328.0160000000001</v>
      </c>
      <c r="K172" s="34"/>
      <c r="L172" s="34">
        <f>(L22+L39+L55+L72+L89+L105+L122+L139+L155+L171)/(IF(L22=0,0,1)+IF(L39=0,0,1)+IF(L55=0,0,1)+IF(L72=0,0,1)+IF(L89=0,0,1)+IF(L105=0,0,1)+IF(L122=0,0,1)+IF(L139=0,0,1)+IF(L155=0,0,1)+IF(L171=0,0,1))</f>
        <v>184.48500000000001</v>
      </c>
    </row>
  </sheetData>
  <mergeCells count="14">
    <mergeCell ref="C1:E1"/>
    <mergeCell ref="H1:K1"/>
    <mergeCell ref="H2:K2"/>
    <mergeCell ref="C39:D39"/>
    <mergeCell ref="C55:D55"/>
    <mergeCell ref="C72:D72"/>
    <mergeCell ref="C89:D89"/>
    <mergeCell ref="C22:D22"/>
    <mergeCell ref="C172:E172"/>
    <mergeCell ref="C171:D171"/>
    <mergeCell ref="C105:D105"/>
    <mergeCell ref="C122:D122"/>
    <mergeCell ref="C139:D139"/>
    <mergeCell ref="C155:D15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Рыбакова Татьяна Викторовна</cp:lastModifiedBy>
  <cp:lastPrinted>2026-03-16T07:58:10Z</cp:lastPrinted>
  <dcterms:created xsi:type="dcterms:W3CDTF">2022-05-16T14:23:56Z</dcterms:created>
  <dcterms:modified xsi:type="dcterms:W3CDTF">2026-04-06T03:10:23Z</dcterms:modified>
</cp:coreProperties>
</file>